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935" tabRatio="777" activeTab="0"/>
  </bookViews>
  <sheets>
    <sheet name="arengukava invest" sheetId="1" r:id="rId1"/>
    <sheet name="Leht1" sheetId="2" r:id="rId2"/>
    <sheet name="Sheet3" sheetId="3" r:id="rId3"/>
  </sheets>
  <definedNames>
    <definedName name="Prinditiitlid" localSheetId="0">'arengukava invest'!$2:$7</definedName>
  </definedNames>
  <calcPr fullCalcOnLoad="1"/>
</workbook>
</file>

<file path=xl/comments1.xml><?xml version="1.0" encoding="utf-8"?>
<comments xmlns="http://schemas.openxmlformats.org/spreadsheetml/2006/main">
  <authors>
    <author>Triin Matsalu</author>
    <author>Windows User</author>
  </authors>
  <commentList>
    <comment ref="C96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Planeerida 2016 projekteerimine ja 2017- ehitus, rahastamistaotlus esitada august 2016 KIKi programmi.</t>
        </r>
      </text>
    </comment>
    <comment ref="C100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Esialgne projekti max kogumaksumus 4 perearstiga tervisekeskusele. (omaosalus 25% 230 000 € ja 75% toetus 690 000€) </t>
        </r>
      </text>
    </comment>
    <comment ref="C97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2015                    -projekteerimine, 2016 ehitus, taotlus esitada veebr 2016 KIKi programmi.</t>
        </r>
      </text>
    </comment>
    <comment ref="H11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Ehitus: 1 810 000€ laen</t>
        </r>
      </text>
    </comment>
    <comment ref="F93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EAS kergliiklusteede programm
</t>
        </r>
      </text>
    </comment>
    <comment ref="D96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Taotlus esitatakse 2017 veebr KIK-i</t>
        </r>
      </text>
    </comment>
    <comment ref="D97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Taotlus esitatakse 2017 veebr
KIK-i</t>
        </r>
      </text>
    </comment>
    <comment ref="F98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KiK osa laekumine</t>
        </r>
      </text>
    </comment>
    <comment ref="H23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Omaosalus 341 029,94 eurot (sh 167 679,94  eurot on abikõlbulik ja 173 350 eurot mitteabikõlbulik osa, laen</t>
        </r>
      </text>
    </comment>
    <comment ref="H25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tiibklaveri soetamise omaosalus, laen</t>
        </r>
      </text>
    </comment>
    <comment ref="H10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Valmimisaeg koos spordihoone ehitusega, laen</t>
        </r>
      </text>
    </comment>
    <comment ref="F29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PRIA rahastus, otsus 24.08.2016</t>
        </r>
      </text>
    </comment>
    <comment ref="D14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Küttesüsteem projekteerimine 10 000€ + vihmaveesüsteemid ja lumetõkked 15 000€</t>
        </r>
      </text>
    </comment>
    <comment ref="I14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KIK toetus juhul kui avaneb voor.
Jätta aastasse 2018 </t>
        </r>
      </text>
    </comment>
    <comment ref="D10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Valgustuse projekteerimine Väljak projekteeritud Jalgpalliliidu poolt</t>
        </r>
      </text>
    </comment>
    <comment ref="D18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2016 üleviidav jääk, projekti omaosaluse summa. 
</t>
        </r>
      </text>
    </comment>
    <comment ref="D41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Ettepanek 2017 30 000€
2016 aasta jääk 23 608€</t>
        </r>
      </text>
    </comment>
    <comment ref="D95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Projekti konsultatsioon ja inventeerimine jääk 7 192€ + 10 000€ investeering
</t>
        </r>
      </text>
    </comment>
    <comment ref="D29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Omaosalus Pria projekt: 11 000€  
</t>
        </r>
      </text>
    </comment>
    <comment ref="J33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Leader meetme projekt, esitamine 2018, teostus 2019</t>
        </r>
      </text>
    </comment>
    <comment ref="L39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Leader meetme projekt, esitatud 01.03.2017 ei rahastatud, ettepanek esitada  2019 täiendavalt
</t>
        </r>
      </text>
    </comment>
    <comment ref="D43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Kruusateede investeeringud 200 000 eurot (laenu arvelt ) 60 000 teede investeeringud (riigi eraldus)</t>
        </r>
      </text>
    </comment>
    <comment ref="D34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Basseinivee UV puhastus, taotlus 11.10.2016 2-7/3089</t>
        </r>
      </text>
    </comment>
    <comment ref="D102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PRIA Leader projekti omaoaslus taotlus MTÜ-de korda
</t>
        </r>
      </text>
    </comment>
    <comment ref="D22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Piirdeaed ja väravad, </t>
        </r>
      </text>
    </comment>
    <comment ref="D93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omaosalus 23 308€
</t>
        </r>
      </text>
    </comment>
    <comment ref="D31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Ettepanek 2-7/310 25.01.2017</t>
        </r>
      </text>
    </comment>
    <comment ref="D32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Ettepanek 2-7/310 25.01.2017</t>
        </r>
      </text>
    </comment>
    <comment ref="J11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Ehitus</t>
        </r>
      </text>
    </comment>
    <comment ref="I92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Riigi teede raha, eraldi taotlus juurdepääsude tagamiseks</t>
        </r>
      </text>
    </comment>
    <comment ref="G25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Klaveri soetamine </t>
        </r>
      </text>
    </comment>
    <comment ref="E20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Eraldus RF 19.04.2017 6 840€, täiendav vajadus 1 952€</t>
        </r>
      </text>
    </comment>
    <comment ref="E37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Muinsuskaitse järelevalve 1 031€ + elektrikilbi remont 1 162€ +avariilise balkoni remont 1 207€</t>
        </r>
      </text>
    </comment>
    <comment ref="E92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Projekteerimine 2017
</t>
        </r>
      </text>
    </comment>
    <comment ref="H43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Kruusateede investeeringud 200 000 eurot (laenu arvelt ) 60 000 teede investeeringud (riigi eraldus)</t>
        </r>
      </text>
    </comment>
    <comment ref="H95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Projketi esitamine KIK-i 2018  vooru, laen</t>
        </r>
      </text>
    </comment>
    <comment ref="D11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140 000 laen 2017, 2016 üleviidav jääk projekteerimine     28 067€ + aula helisüsteemi ja akustika 2016 üleviidav jääk 9 480€ projekteerimise ekspertiisi kuluks + Märjamaa Muusika- ja Kunstikooli 2016 üleviidav jääk 13 312€
</t>
        </r>
      </text>
    </comment>
    <comment ref="I40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ühinemistoetus</t>
        </r>
      </text>
    </comment>
    <comment ref="J40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162 450€ ühinemistoetus</t>
        </r>
      </text>
    </comment>
    <comment ref="E40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kasutamata laen</t>
        </r>
      </text>
    </comment>
    <comment ref="E96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laen</t>
        </r>
      </text>
    </comment>
    <comment ref="E97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laen</t>
        </r>
      </text>
    </comment>
    <comment ref="E41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laen</t>
        </r>
      </text>
    </comment>
    <comment ref="E32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laen</t>
        </r>
      </text>
    </comment>
    <comment ref="E31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laen</t>
        </r>
      </text>
    </comment>
    <comment ref="E28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laen</t>
        </r>
      </text>
    </comment>
    <comment ref="E29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Ehitushanke kallinemine</t>
        </r>
      </text>
    </comment>
    <comment ref="G95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Taotlust ei rahastatud</t>
        </r>
      </text>
    </comment>
    <comment ref="G17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EAS taotlust ei rahastatud</t>
        </r>
      </text>
    </comment>
    <comment ref="I23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KIK toetus</t>
        </r>
      </text>
    </comment>
    <comment ref="G96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KIK rahastuse võimalus puudub</t>
        </r>
      </text>
    </comment>
    <comment ref="G97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KIK rahastuse võimalus puudub</t>
        </r>
      </text>
    </comment>
    <comment ref="E25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Klaveri soetamine omaosalus eelarvest</t>
        </r>
      </text>
    </comment>
    <comment ref="H12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Valmimine koos spordihoone ehiutusega, laen</t>
        </r>
      </text>
    </comment>
    <comment ref="H35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Laen</t>
        </r>
      </text>
    </comment>
    <comment ref="H37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Laen</t>
        </r>
      </text>
    </comment>
    <comment ref="H100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laen</t>
        </r>
      </text>
    </comment>
    <comment ref="F11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Ühinemistoetus, </t>
        </r>
      </text>
    </comment>
    <comment ref="I11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Ühinemistoetus</t>
        </r>
      </text>
    </comment>
    <comment ref="E13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Gümnaasiumi majanduskulude arvelt</t>
        </r>
      </text>
    </comment>
    <comment ref="E14" authorId="1">
      <text>
        <r>
          <rPr>
            <b/>
            <sz val="9"/>
            <rFont val="Segoe UI"/>
            <family val="0"/>
          </rPr>
          <t>Windows User:</t>
        </r>
        <r>
          <rPr>
            <sz val="9"/>
            <rFont val="Segoe UI"/>
            <family val="0"/>
          </rPr>
          <t xml:space="preserve">
Lisada 13111€ valgu koolik küttesüsteemi projekteerimiseks vabanenud laenuvahendite arvelt</t>
        </r>
      </text>
    </comment>
    <comment ref="H9" authorId="1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gümnaasiumi jooksvate majanduskulude arvelt</t>
        </r>
      </text>
    </comment>
  </commentList>
</comments>
</file>

<file path=xl/sharedStrings.xml><?xml version="1.0" encoding="utf-8"?>
<sst xmlns="http://schemas.openxmlformats.org/spreadsheetml/2006/main" count="167" uniqueCount="128">
  <si>
    <t>Objekt</t>
  </si>
  <si>
    <t>Selgitus</t>
  </si>
  <si>
    <t>KOKKU</t>
  </si>
  <si>
    <t>Teenuse mõis</t>
  </si>
  <si>
    <t>Hobulaiu puhkebaas</t>
  </si>
  <si>
    <t>Sillaotsa talumuuseum</t>
  </si>
  <si>
    <t>Märjamaa varjupaik</t>
  </si>
  <si>
    <t>Haimre rahvamaja</t>
  </si>
  <si>
    <t>Varbola rahvamaja</t>
  </si>
  <si>
    <t>Valgu Põhikool</t>
  </si>
  <si>
    <t>Bussiootepaviljonid</t>
  </si>
  <si>
    <t>Teed ja tänavad</t>
  </si>
  <si>
    <t>Kirikuaiad</t>
  </si>
  <si>
    <t>Õpikeskkond</t>
  </si>
  <si>
    <t>Puitkattega korvpalliväljak</t>
  </si>
  <si>
    <t>Õppe-, treening- ja matkarajad</t>
  </si>
  <si>
    <t>Puhkeotstarbelised väikerajatised</t>
  </si>
  <si>
    <t>Hajaasustuse veeprogramm</t>
  </si>
  <si>
    <t>Märjamaa keskväljaku rekonstrueerimine</t>
  </si>
  <si>
    <t>Loodus-, jm objektid</t>
  </si>
  <si>
    <t>Sotsiaal- ja munitsipaalkorterid</t>
  </si>
  <si>
    <t>Tuletõrje veevõtukohad</t>
  </si>
  <si>
    <t>Puhke- ja/või virgestusalad, mänguväljakud</t>
  </si>
  <si>
    <t>Järta tervisespordikeskus</t>
  </si>
  <si>
    <t>puurkaevud, seadmed, veetrassid</t>
  </si>
  <si>
    <t>Lasteaed Pillerpall</t>
  </si>
  <si>
    <t>Lasteaed Midrimaa</t>
  </si>
  <si>
    <t>Lasteaed Karikakar</t>
  </si>
  <si>
    <t>Märjamaa lauluväljak</t>
  </si>
  <si>
    <t>II etapi ehitamine</t>
  </si>
  <si>
    <t xml:space="preserve">Tänavavalgustus </t>
  </si>
  <si>
    <t>Sipa-Laukna Lasteaed Laukna mänguväljak</t>
  </si>
  <si>
    <t xml:space="preserve">Sipa-Laukna Lasteaed </t>
  </si>
  <si>
    <t>Laukna lasteaia hoone rekonstrueerimine</t>
  </si>
  <si>
    <t>Varbola Lasteaed- Algkool</t>
  </si>
  <si>
    <t>HARIDUS</t>
  </si>
  <si>
    <t>VABAAEG, KULTUUR JA RELIGIOON</t>
  </si>
  <si>
    <t>Vallamaja-Oru 2</t>
  </si>
  <si>
    <t>MTÜ-de kasutsuse olevad hooned ja rajatised</t>
  </si>
  <si>
    <t>KÕIK VALDKONNAD KOKKU</t>
  </si>
  <si>
    <t>Investeeringute tegemine</t>
  </si>
  <si>
    <t>Energeetika -  katlamajade rekonstrueerimine</t>
  </si>
  <si>
    <t>Mõisapargid - taastamine, uuendamine</t>
  </si>
  <si>
    <t>vee- ja kanalisatsioonitorustiku ehitus</t>
  </si>
  <si>
    <t>Märjamaa Vallavalitsuse Majandusosakonna garaaž Pärnu mnt 69b Märjamaa alev</t>
  </si>
  <si>
    <t>MAJANDUS, AVALIK TEENUS</t>
  </si>
  <si>
    <t>Märjamaa Sotsiaalkeskus</t>
  </si>
  <si>
    <t>SOTSIAALNE KAITSE JA TERVISHOID</t>
  </si>
  <si>
    <t>Märjamaa tervisekeskus</t>
  </si>
  <si>
    <t>Katuse rekonstrueerimine (galerii)</t>
  </si>
  <si>
    <t>Hoone rekonstrueerimine (pesuruumid)</t>
  </si>
  <si>
    <t>Haimre mõisa  pargi restaureerimine (projekteerimine,  ehitus)</t>
  </si>
  <si>
    <t xml:space="preserve">Valgu mõisa park </t>
  </si>
  <si>
    <t>Märjamaa Valla Rahvamaja</t>
  </si>
  <si>
    <t>Valgu rahvamaja (Külakeskus)</t>
  </si>
  <si>
    <t>Märjamaa Valla Raamatukogu</t>
  </si>
  <si>
    <t xml:space="preserve">Välisfassaadi rekonstrueerimine </t>
  </si>
  <si>
    <t>ATS süsteemi ehitus</t>
  </si>
  <si>
    <t>Kaasav eelarve</t>
  </si>
  <si>
    <t>Märjamaa Gümnaasium</t>
  </si>
  <si>
    <t>Hoone rekonstrueerimine</t>
  </si>
  <si>
    <t>Sipa hoone sademevete äravoolusüsteemi, fassaadi ja seinte renoveerimine sh projekteerimine</t>
  </si>
  <si>
    <t>Ujula lammutamine</t>
  </si>
  <si>
    <t>Jalgpalliväljaku ehitus (kunstmurukattega)</t>
  </si>
  <si>
    <t>Spordihoone ehitus</t>
  </si>
  <si>
    <t xml:space="preserve">Välisseinte soojustamine ja katuse vahetus </t>
  </si>
  <si>
    <t>Staadioni rekonstrueerimine</t>
  </si>
  <si>
    <t>Sademevete kanalisatsiooni projekteerimine ja ehitus</t>
  </si>
  <si>
    <t>Kaasajastamine</t>
  </si>
  <si>
    <t>Märjamaa Muusika- ja Kunstikool</t>
  </si>
  <si>
    <t>Märjamaa keskväljaku sademevetekanalisatsioon</t>
  </si>
  <si>
    <t>Avaliku teenuse arendamine</t>
  </si>
  <si>
    <t>Klaveri soetamine</t>
  </si>
  <si>
    <t>Veovahendite varjualuse ehitus, hoonete rekonstrueerimine, juurdeehitus</t>
  </si>
  <si>
    <t>Mänguväljaku ehitamine</t>
  </si>
  <si>
    <t>Mänguväljaku rekonstrueerimine</t>
  </si>
  <si>
    <t>Parkla laiendus ja rekonstrueerimine</t>
  </si>
  <si>
    <t>Ehitamine</t>
  </si>
  <si>
    <t>Rekonstrueerimine Märjamaa alevis ja külakeskustes (Orgita küla, Haimre küla, Moka küla, Kasti küla, Valgu küla, Velise küla, Varbola küla, Sipa küla, Laukna küla)</t>
  </si>
  <si>
    <t xml:space="preserve">Märjamaa ujula </t>
  </si>
  <si>
    <t>Prioriteetsed objektid, mille realiseerimiseks on vajalik läbi viia  täiendavad tegevused ja koostada kalkulatsioonid</t>
  </si>
  <si>
    <t xml:space="preserve">Ümberehitustööd </t>
  </si>
  <si>
    <t>Juurdeehitus</t>
  </si>
  <si>
    <t xml:space="preserve">Rekonstrueerimine </t>
  </si>
  <si>
    <t>Rekonstrueerimine</t>
  </si>
  <si>
    <t>Ehitamine, arendamine</t>
  </si>
  <si>
    <t>Tähistamine, infovoldikud, ehitamine</t>
  </si>
  <si>
    <t xml:space="preserve">Projekteerimine, ehitamine                       </t>
  </si>
  <si>
    <t>Ehitamine, paigaldamine</t>
  </si>
  <si>
    <t>Rekonstrueerimine, ehitamine</t>
  </si>
  <si>
    <t>Kaardistamine, viidastamine</t>
  </si>
  <si>
    <t xml:space="preserve">Mänguväljakud </t>
  </si>
  <si>
    <t>Piksekaitse projekteerimine ja ehitus</t>
  </si>
  <si>
    <t>ehitamine (sh projekteerimine)</t>
  </si>
  <si>
    <t xml:space="preserve">Väliõppeklass ehitus </t>
  </si>
  <si>
    <t>Maa omandamine (Märjamaa-Sõtke kergliiklustee  jaoks vajalik lõik)</t>
  </si>
  <si>
    <t xml:space="preserve">Märjamaa-Sõtke  (Pargi tn - Sõtke küla) kergliiklustee </t>
  </si>
  <si>
    <t>Teenuse mõis 2017</t>
  </si>
  <si>
    <t>Basseinivee UV puhastusseadmed</t>
  </si>
  <si>
    <t>Piirdeaed ja väravad</t>
  </si>
  <si>
    <t>Keskküttesüsteemi soojasõlm</t>
  </si>
  <si>
    <t>Märjamaa Valla Noortekeskus</t>
  </si>
  <si>
    <t>Tuletõrje veevõtukoht</t>
  </si>
  <si>
    <t>Spordihoone parkla  projekteerimine ja ehitus</t>
  </si>
  <si>
    <t xml:space="preserve">Projekteerimine, rekonstrueerimine                    </t>
  </si>
  <si>
    <t>Küttesüsteemi projekteerimine ja ehitus / vihmaveesüsteemid ja lumetõkked</t>
  </si>
  <si>
    <t>Välistrepi rekonstrueerimine</t>
  </si>
  <si>
    <t xml:space="preserve">Märjamaa  alevi saun - MTÜ Märjamaa Saun </t>
  </si>
  <si>
    <t>Märjamaa Muusika-ja  Kunstikool</t>
  </si>
  <si>
    <t xml:space="preserve">Märjamaa valla arengukava 2010-2025 LISA </t>
  </si>
  <si>
    <r>
      <t xml:space="preserve">Märjamaa  alevi saun - </t>
    </r>
    <r>
      <rPr>
        <sz val="8"/>
        <color indexed="8"/>
        <rFont val="Arial"/>
        <family val="2"/>
      </rPr>
      <t xml:space="preserve">MTÜ Märjamaa Saun </t>
    </r>
  </si>
  <si>
    <r>
      <t xml:space="preserve">Taelamäea krossirada - </t>
    </r>
    <r>
      <rPr>
        <sz val="8"/>
        <color indexed="8"/>
        <rFont val="Arial"/>
        <family val="2"/>
      </rPr>
      <t xml:space="preserve">MTÜ Märjamaa Motoklubi </t>
    </r>
  </si>
  <si>
    <r>
      <t xml:space="preserve">Metsanurga spordihoone </t>
    </r>
    <r>
      <rPr>
        <sz val="8"/>
        <color indexed="8"/>
        <rFont val="Arial"/>
        <family val="2"/>
      </rPr>
      <t xml:space="preserve">MTÜ Märjamaa Spordiklubi </t>
    </r>
  </si>
  <si>
    <r>
      <t xml:space="preserve">Russalu külakeskus - </t>
    </r>
    <r>
      <rPr>
        <sz val="8"/>
        <color indexed="8"/>
        <rFont val="Arial"/>
        <family val="2"/>
      </rPr>
      <t>MTÜ Russalu Külade Ühendus</t>
    </r>
  </si>
  <si>
    <r>
      <t xml:space="preserve">Sulu külakeskus - </t>
    </r>
    <r>
      <rPr>
        <sz val="8"/>
        <color indexed="8"/>
        <rFont val="Arial"/>
        <family val="2"/>
      </rPr>
      <t>MTÜ  Velise Kultuuri ja Hariduse Selts</t>
    </r>
  </si>
  <si>
    <r>
      <t xml:space="preserve">Velise rahvamaja - </t>
    </r>
    <r>
      <rPr>
        <sz val="8"/>
        <color indexed="8"/>
        <rFont val="Arial"/>
        <family val="2"/>
      </rPr>
      <t>MTÜ Iida Kursused kasutuses</t>
    </r>
  </si>
  <si>
    <t>Siht-finantseerimine</t>
  </si>
  <si>
    <t>Sipa-Laukna Lasteaed Sipa hoone keskküttekatla renoveerimine</t>
  </si>
  <si>
    <t>LISA Märjamaa Vallavolikogu .09.2017 määrusele nr   …</t>
  </si>
  <si>
    <t>2017  muutus+/-</t>
  </si>
  <si>
    <t xml:space="preserve">Valla osalus </t>
  </si>
  <si>
    <t>Valla osalus</t>
  </si>
  <si>
    <t>Märjamaa ujula</t>
  </si>
  <si>
    <t xml:space="preserve">Hiietse silla projekteerimine, rekonstrueerimine </t>
  </si>
  <si>
    <t>Peasissekäigu trepi ja terrassi rekonstrueerimine</t>
  </si>
  <si>
    <t>Teede investeeringud  - kruusakattega teede rekonstrueerimine, mustkatete ehitus</t>
  </si>
  <si>
    <t>II korruse tualettruumide rekonstrueerimine</t>
  </si>
  <si>
    <t>MÄRJAMAA VALLA ARENGUKAVA 2010-2025 INVESTEERINGUTE KAVA 2017-2020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</si>
</sst>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"/>
    <numFmt numFmtId="183" formatCode="[$-425]d\.\ mmmm\ yyyy&quot;. a.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Jah&quot;;&quot;Jah&quot;;&quot;Ei&quot;"/>
    <numFmt numFmtId="189" formatCode="&quot;Tõene&quot;;&quot;Tõene&quot;;&quot;Väär&quot;"/>
    <numFmt numFmtId="190" formatCode="&quot;Sees&quot;;&quot;Sees&quot;;&quot;Väljas&quot;"/>
    <numFmt numFmtId="191" formatCode="_-* #,##0.0\ _k_r_-;\-* #,##0.0\ _k_r_-;_-* &quot;-&quot;??\ _k_r_-;_-@_-"/>
    <numFmt numFmtId="192" formatCode="_-* #,##0\ _k_r_-;\-* #,##0\ _k_r_-;_-* &quot;-&quot;??\ _k_r_-;_-@_-"/>
    <numFmt numFmtId="193" formatCode="_-* #,##0.000\ _k_r_-;\-* #,##0.000\ _k_r_-;_-* &quot;-&quot;??\ _k_r_-;_-@_-"/>
    <numFmt numFmtId="194" formatCode="_-* #,##0.0000\ _k_r_-;\-* #,##0.0000\ _k_r_-;_-* &quot;-&quot;??\ _k_r_-;_-@_-"/>
    <numFmt numFmtId="195" formatCode="#,##0_ ;\-#,##0\ "/>
    <numFmt numFmtId="196" formatCode="0.000"/>
    <numFmt numFmtId="197" formatCode="_-* #,##0.000\ &quot;kr&quot;_-;\-* #,##0.000\ &quot;kr&quot;_-;_-* &quot;-&quot;??\ &quot;kr&quot;_-;_-@_-"/>
    <numFmt numFmtId="198" formatCode="_-* #,##0.0000\ &quot;kr&quot;_-;\-* #,##0.0000\ &quot;kr&quot;_-;_-* &quot;-&quot;??\ &quot;kr&quot;_-;_-@_-"/>
    <numFmt numFmtId="199" formatCode="_-* #,##0.0\ &quot;kr&quot;_-;\-* #,##0.0\ &quot;kr&quot;_-;_-* &quot;-&quot;??\ &quot;kr&quot;_-;_-@_-"/>
    <numFmt numFmtId="200" formatCode="_-* #,##0\ &quot;kr&quot;_-;\-* #,##0\ &quot;kr&quot;_-;_-* &quot;-&quot;??\ &quot;kr&quot;_-;_-@_-"/>
    <numFmt numFmtId="201" formatCode="#,##0.00_ ;\-#,##0.00\ "/>
    <numFmt numFmtId="202" formatCode="#,##0.0_ ;\-#,##0.0\ "/>
    <numFmt numFmtId="203" formatCode="#,##0_ ;[Red]\-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lbertus Extra Bold"/>
      <family val="2"/>
    </font>
    <font>
      <b/>
      <sz val="8"/>
      <color indexed="8"/>
      <name val="Albertus Extra Bold"/>
      <family val="2"/>
    </font>
    <font>
      <b/>
      <sz val="11"/>
      <color indexed="8"/>
      <name val="Arial"/>
      <family val="2"/>
    </font>
    <font>
      <b/>
      <i/>
      <sz val="6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b/>
      <sz val="7"/>
      <color indexed="17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7"/>
      <color indexed="10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lbertus Extra Bold"/>
      <family val="2"/>
    </font>
    <font>
      <b/>
      <sz val="8"/>
      <color theme="1"/>
      <name val="Albertus Extra Bold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6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8"/>
      <color rgb="FFFF0000"/>
      <name val="Arial"/>
      <family val="2"/>
    </font>
    <font>
      <b/>
      <sz val="7"/>
      <color rgb="FF00B050"/>
      <name val="Arial"/>
      <family val="2"/>
    </font>
    <font>
      <sz val="8"/>
      <color rgb="FF00B050"/>
      <name val="Arial"/>
      <family val="2"/>
    </font>
    <font>
      <b/>
      <i/>
      <sz val="7"/>
      <color theme="1"/>
      <name val="Arial"/>
      <family val="2"/>
    </font>
    <font>
      <b/>
      <i/>
      <sz val="7"/>
      <color rgb="FFFF0000"/>
      <name val="Arial"/>
      <family val="2"/>
    </font>
    <font>
      <b/>
      <i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CFFCC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3" applyNumberFormat="0" applyAlignment="0" applyProtection="0"/>
    <xf numFmtId="0" fontId="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0" fillId="24" borderId="5" applyNumberFormat="0" applyFont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0" borderId="9" applyNumberFormat="0" applyAlignment="0" applyProtection="0"/>
  </cellStyleXfs>
  <cellXfs count="4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62" fillId="0" borderId="0" xfId="0" applyFont="1" applyBorder="1" applyAlignment="1">
      <alignment/>
    </xf>
    <xf numFmtId="4" fontId="63" fillId="0" borderId="0" xfId="0" applyNumberFormat="1" applyFont="1" applyBorder="1" applyAlignment="1">
      <alignment horizontal="center"/>
    </xf>
    <xf numFmtId="4" fontId="64" fillId="0" borderId="0" xfId="0" applyNumberFormat="1" applyFont="1" applyAlignment="1">
      <alignment horizontal="center"/>
    </xf>
    <xf numFmtId="4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horizontal="left" wrapText="1"/>
    </xf>
    <xf numFmtId="4" fontId="67" fillId="0" borderId="0" xfId="0" applyNumberFormat="1" applyFont="1" applyAlignment="1">
      <alignment wrapText="1"/>
    </xf>
    <xf numFmtId="0" fontId="68" fillId="0" borderId="10" xfId="0" applyFont="1" applyBorder="1" applyAlignment="1">
      <alignment vertical="top" wrapText="1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72" fillId="0" borderId="11" xfId="0" applyNumberFormat="1" applyFont="1" applyBorder="1" applyAlignment="1">
      <alignment horizontal="right" vertical="top" wrapText="1"/>
    </xf>
    <xf numFmtId="3" fontId="73" fillId="0" borderId="12" xfId="0" applyNumberFormat="1" applyFont="1" applyBorder="1" applyAlignment="1">
      <alignment horizontal="left" vertical="top" wrapText="1"/>
    </xf>
    <xf numFmtId="3" fontId="72" fillId="33" borderId="12" xfId="0" applyNumberFormat="1" applyFont="1" applyFill="1" applyBorder="1" applyAlignment="1">
      <alignment horizontal="right" vertical="top" wrapText="1"/>
    </xf>
    <xf numFmtId="4" fontId="74" fillId="0" borderId="13" xfId="0" applyNumberFormat="1" applyFont="1" applyBorder="1" applyAlignment="1">
      <alignment/>
    </xf>
    <xf numFmtId="3" fontId="72" fillId="0" borderId="11" xfId="0" applyNumberFormat="1" applyFont="1" applyBorder="1" applyAlignment="1">
      <alignment vertical="top"/>
    </xf>
    <xf numFmtId="0" fontId="74" fillId="0" borderId="11" xfId="0" applyFont="1" applyBorder="1" applyAlignment="1">
      <alignment/>
    </xf>
    <xf numFmtId="0" fontId="62" fillId="0" borderId="0" xfId="0" applyFont="1" applyAlignment="1">
      <alignment/>
    </xf>
    <xf numFmtId="3" fontId="72" fillId="34" borderId="11" xfId="0" applyNumberFormat="1" applyFont="1" applyFill="1" applyBorder="1" applyAlignment="1">
      <alignment vertical="top"/>
    </xf>
    <xf numFmtId="3" fontId="72" fillId="34" borderId="13" xfId="0" applyNumberFormat="1" applyFont="1" applyFill="1" applyBorder="1" applyAlignment="1">
      <alignment vertical="top"/>
    </xf>
    <xf numFmtId="3" fontId="72" fillId="0" borderId="13" xfId="0" applyNumberFormat="1" applyFont="1" applyBorder="1" applyAlignment="1">
      <alignment vertical="top"/>
    </xf>
    <xf numFmtId="3" fontId="72" fillId="0" borderId="14" xfId="0" applyNumberFormat="1" applyFont="1" applyBorder="1" applyAlignment="1">
      <alignment horizontal="right" vertical="top" wrapText="1"/>
    </xf>
    <xf numFmtId="0" fontId="67" fillId="0" borderId="12" xfId="0" applyFont="1" applyBorder="1" applyAlignment="1">
      <alignment horizontal="left" wrapText="1"/>
    </xf>
    <xf numFmtId="3" fontId="73" fillId="0" borderId="15" xfId="0" applyNumberFormat="1" applyFont="1" applyBorder="1" applyAlignment="1">
      <alignment horizontal="left" vertical="top" wrapText="1"/>
    </xf>
    <xf numFmtId="3" fontId="67" fillId="33" borderId="12" xfId="0" applyNumberFormat="1" applyFont="1" applyFill="1" applyBorder="1" applyAlignment="1">
      <alignment horizontal="left" vertical="top" wrapText="1"/>
    </xf>
    <xf numFmtId="3" fontId="74" fillId="0" borderId="11" xfId="0" applyNumberFormat="1" applyFont="1" applyBorder="1" applyAlignment="1">
      <alignment horizontal="right" vertical="top" wrapText="1"/>
    </xf>
    <xf numFmtId="0" fontId="74" fillId="0" borderId="11" xfId="0" applyFont="1" applyBorder="1" applyAlignment="1">
      <alignment vertical="top"/>
    </xf>
    <xf numFmtId="4" fontId="74" fillId="0" borderId="13" xfId="0" applyNumberFormat="1" applyFont="1" applyBorder="1" applyAlignment="1">
      <alignment vertical="top"/>
    </xf>
    <xf numFmtId="0" fontId="71" fillId="0" borderId="0" xfId="0" applyFont="1" applyAlignment="1">
      <alignment vertical="top"/>
    </xf>
    <xf numFmtId="3" fontId="72" fillId="0" borderId="11" xfId="0" applyNumberFormat="1" applyFont="1" applyFill="1" applyBorder="1" applyAlignment="1">
      <alignment horizontal="right" vertical="top" wrapText="1"/>
    </xf>
    <xf numFmtId="4" fontId="74" fillId="0" borderId="16" xfId="0" applyNumberFormat="1" applyFont="1" applyFill="1" applyBorder="1" applyAlignment="1">
      <alignment vertical="top"/>
    </xf>
    <xf numFmtId="3" fontId="67" fillId="0" borderId="17" xfId="0" applyNumberFormat="1" applyFont="1" applyFill="1" applyBorder="1" applyAlignment="1">
      <alignment horizontal="left" vertical="top" wrapText="1"/>
    </xf>
    <xf numFmtId="3" fontId="72" fillId="0" borderId="16" xfId="0" applyNumberFormat="1" applyFont="1" applyBorder="1" applyAlignment="1">
      <alignment horizontal="right" vertical="top" wrapText="1"/>
    </xf>
    <xf numFmtId="0" fontId="74" fillId="0" borderId="13" xfId="0" applyFont="1" applyBorder="1" applyAlignment="1">
      <alignment/>
    </xf>
    <xf numFmtId="0" fontId="62" fillId="0" borderId="0" xfId="0" applyFont="1" applyAlignment="1">
      <alignment/>
    </xf>
    <xf numFmtId="3" fontId="67" fillId="0" borderId="12" xfId="0" applyNumberFormat="1" applyFont="1" applyFill="1" applyBorder="1" applyAlignment="1">
      <alignment horizontal="left" vertical="top" wrapText="1"/>
    </xf>
    <xf numFmtId="0" fontId="67" fillId="0" borderId="12" xfId="0" applyFont="1" applyFill="1" applyBorder="1" applyAlignment="1">
      <alignment horizontal="left"/>
    </xf>
    <xf numFmtId="3" fontId="72" fillId="33" borderId="15" xfId="0" applyNumberFormat="1" applyFont="1" applyFill="1" applyBorder="1" applyAlignment="1">
      <alignment horizontal="right" vertical="top" wrapText="1"/>
    </xf>
    <xf numFmtId="3" fontId="72" fillId="0" borderId="18" xfId="0" applyNumberFormat="1" applyFont="1" applyBorder="1" applyAlignment="1">
      <alignment horizontal="right" vertical="top" wrapText="1"/>
    </xf>
    <xf numFmtId="0" fontId="74" fillId="0" borderId="19" xfId="0" applyFont="1" applyBorder="1" applyAlignment="1">
      <alignment/>
    </xf>
    <xf numFmtId="0" fontId="74" fillId="0" borderId="20" xfId="0" applyFont="1" applyBorder="1" applyAlignment="1">
      <alignment/>
    </xf>
    <xf numFmtId="0" fontId="74" fillId="0" borderId="21" xfId="0" applyFont="1" applyBorder="1" applyAlignment="1">
      <alignment/>
    </xf>
    <xf numFmtId="0" fontId="67" fillId="0" borderId="17" xfId="0" applyFont="1" applyBorder="1" applyAlignment="1">
      <alignment horizontal="left"/>
    </xf>
    <xf numFmtId="0" fontId="74" fillId="0" borderId="18" xfId="0" applyFont="1" applyBorder="1" applyAlignment="1">
      <alignment/>
    </xf>
    <xf numFmtId="0" fontId="72" fillId="0" borderId="22" xfId="0" applyFont="1" applyFill="1" applyBorder="1" applyAlignment="1">
      <alignment/>
    </xf>
    <xf numFmtId="3" fontId="72" fillId="0" borderId="23" xfId="0" applyNumberFormat="1" applyFont="1" applyBorder="1" applyAlignment="1">
      <alignment horizontal="right" vertical="top" wrapText="1"/>
    </xf>
    <xf numFmtId="3" fontId="73" fillId="33" borderId="24" xfId="0" applyNumberFormat="1" applyFont="1" applyFill="1" applyBorder="1" applyAlignment="1">
      <alignment horizontal="left" vertical="top" wrapText="1"/>
    </xf>
    <xf numFmtId="3" fontId="72" fillId="33" borderId="24" xfId="0" applyNumberFormat="1" applyFont="1" applyFill="1" applyBorder="1" applyAlignment="1">
      <alignment horizontal="right" vertical="top" wrapText="1"/>
    </xf>
    <xf numFmtId="0" fontId="74" fillId="0" borderId="25" xfId="0" applyFont="1" applyBorder="1" applyAlignment="1">
      <alignment/>
    </xf>
    <xf numFmtId="0" fontId="74" fillId="0" borderId="26" xfId="0" applyFont="1" applyBorder="1" applyAlignment="1">
      <alignment/>
    </xf>
    <xf numFmtId="3" fontId="72" fillId="6" borderId="27" xfId="0" applyNumberFormat="1" applyFont="1" applyFill="1" applyBorder="1" applyAlignment="1">
      <alignment horizontal="right" vertical="top" wrapText="1"/>
    </xf>
    <xf numFmtId="3" fontId="72" fillId="6" borderId="28" xfId="0" applyNumberFormat="1" applyFont="1" applyFill="1" applyBorder="1" applyAlignment="1">
      <alignment vertical="top"/>
    </xf>
    <xf numFmtId="3" fontId="72" fillId="6" borderId="29" xfId="0" applyNumberFormat="1" applyFont="1" applyFill="1" applyBorder="1" applyAlignment="1">
      <alignment vertical="top"/>
    </xf>
    <xf numFmtId="3" fontId="72" fillId="6" borderId="30" xfId="0" applyNumberFormat="1" applyFont="1" applyFill="1" applyBorder="1" applyAlignment="1">
      <alignment vertical="top"/>
    </xf>
    <xf numFmtId="3" fontId="67" fillId="0" borderId="20" xfId="0" applyNumberFormat="1" applyFont="1" applyFill="1" applyBorder="1" applyAlignment="1">
      <alignment horizontal="left" vertical="top" wrapText="1"/>
    </xf>
    <xf numFmtId="3" fontId="72" fillId="33" borderId="17" xfId="0" applyNumberFormat="1" applyFont="1" applyFill="1" applyBorder="1" applyAlignment="1">
      <alignment horizontal="right" vertical="top" wrapText="1"/>
    </xf>
    <xf numFmtId="195" fontId="72" fillId="0" borderId="11" xfId="39" applyNumberFormat="1" applyFont="1" applyBorder="1" applyAlignment="1">
      <alignment horizontal="right" vertical="top"/>
    </xf>
    <xf numFmtId="0" fontId="67" fillId="0" borderId="20" xfId="0" applyFont="1" applyFill="1" applyBorder="1" applyAlignment="1">
      <alignment horizontal="left" vertical="top" wrapText="1"/>
    </xf>
    <xf numFmtId="3" fontId="72" fillId="0" borderId="16" xfId="0" applyNumberFormat="1" applyFont="1" applyBorder="1" applyAlignment="1">
      <alignment vertical="top"/>
    </xf>
    <xf numFmtId="3" fontId="72" fillId="0" borderId="13" xfId="39" applyNumberFormat="1" applyFont="1" applyBorder="1" applyAlignment="1">
      <alignment horizontal="right" vertical="top"/>
    </xf>
    <xf numFmtId="3" fontId="72" fillId="0" borderId="0" xfId="0" applyNumberFormat="1" applyFont="1" applyBorder="1" applyAlignment="1">
      <alignment vertical="top"/>
    </xf>
    <xf numFmtId="3" fontId="72" fillId="0" borderId="18" xfId="0" applyNumberFormat="1" applyFont="1" applyBorder="1" applyAlignment="1">
      <alignment vertical="top"/>
    </xf>
    <xf numFmtId="0" fontId="73" fillId="0" borderId="15" xfId="0" applyFont="1" applyFill="1" applyBorder="1" applyAlignment="1">
      <alignment vertical="top" wrapText="1"/>
    </xf>
    <xf numFmtId="3" fontId="72" fillId="0" borderId="0" xfId="39" applyNumberFormat="1" applyFont="1" applyBorder="1" applyAlignment="1">
      <alignment horizontal="right" vertical="top"/>
    </xf>
    <xf numFmtId="0" fontId="73" fillId="0" borderId="12" xfId="0" applyFont="1" applyBorder="1" applyAlignment="1">
      <alignment vertical="top" wrapText="1"/>
    </xf>
    <xf numFmtId="0" fontId="67" fillId="33" borderId="20" xfId="0" applyFont="1" applyFill="1" applyBorder="1" applyAlignment="1">
      <alignment horizontal="left" vertical="top" wrapText="1"/>
    </xf>
    <xf numFmtId="3" fontId="74" fillId="0" borderId="11" xfId="0" applyNumberFormat="1" applyFont="1" applyBorder="1" applyAlignment="1">
      <alignment/>
    </xf>
    <xf numFmtId="3" fontId="74" fillId="0" borderId="13" xfId="0" applyNumberFormat="1" applyFont="1" applyBorder="1" applyAlignment="1">
      <alignment/>
    </xf>
    <xf numFmtId="0" fontId="67" fillId="33" borderId="23" xfId="0" applyFont="1" applyFill="1" applyBorder="1" applyAlignment="1">
      <alignment horizontal="left" vertical="top" wrapText="1"/>
    </xf>
    <xf numFmtId="3" fontId="72" fillId="34" borderId="18" xfId="0" applyNumberFormat="1" applyFont="1" applyFill="1" applyBorder="1" applyAlignment="1">
      <alignment vertical="top"/>
    </xf>
    <xf numFmtId="0" fontId="67" fillId="33" borderId="20" xfId="0" applyFont="1" applyFill="1" applyBorder="1" applyAlignment="1">
      <alignment horizontal="left" vertical="top"/>
    </xf>
    <xf numFmtId="192" fontId="74" fillId="0" borderId="11" xfId="39" applyNumberFormat="1" applyFont="1" applyBorder="1" applyAlignment="1">
      <alignment horizontal="right" vertical="top" wrapText="1"/>
    </xf>
    <xf numFmtId="3" fontId="72" fillId="0" borderId="11" xfId="0" applyNumberFormat="1" applyFont="1" applyFill="1" applyBorder="1" applyAlignment="1">
      <alignment/>
    </xf>
    <xf numFmtId="0" fontId="73" fillId="0" borderId="31" xfId="0" applyFont="1" applyFill="1" applyBorder="1" applyAlignment="1">
      <alignment horizontal="left" vertical="top"/>
    </xf>
    <xf numFmtId="3" fontId="72" fillId="0" borderId="12" xfId="0" applyNumberFormat="1" applyFont="1" applyFill="1" applyBorder="1" applyAlignment="1">
      <alignment horizontal="right" vertical="top" wrapText="1"/>
    </xf>
    <xf numFmtId="3" fontId="74" fillId="0" borderId="14" xfId="0" applyNumberFormat="1" applyFont="1" applyBorder="1" applyAlignment="1">
      <alignment horizontal="right" vertical="top" wrapText="1"/>
    </xf>
    <xf numFmtId="192" fontId="72" fillId="0" borderId="11" xfId="39" applyNumberFormat="1" applyFont="1" applyFill="1" applyBorder="1" applyAlignment="1">
      <alignment horizontal="right" vertical="top" wrapText="1"/>
    </xf>
    <xf numFmtId="0" fontId="74" fillId="0" borderId="14" xfId="0" applyFont="1" applyBorder="1" applyAlignment="1">
      <alignment/>
    </xf>
    <xf numFmtId="0" fontId="73" fillId="0" borderId="15" xfId="0" applyFont="1" applyBorder="1" applyAlignment="1">
      <alignment vertical="top" wrapText="1"/>
    </xf>
    <xf numFmtId="0" fontId="67" fillId="33" borderId="31" xfId="0" applyFont="1" applyFill="1" applyBorder="1" applyAlignment="1">
      <alignment horizontal="left" vertical="top" wrapText="1"/>
    </xf>
    <xf numFmtId="3" fontId="72" fillId="33" borderId="32" xfId="0" applyNumberFormat="1" applyFont="1" applyFill="1" applyBorder="1" applyAlignment="1">
      <alignment horizontal="right" vertical="top" wrapText="1"/>
    </xf>
    <xf numFmtId="3" fontId="72" fillId="0" borderId="33" xfId="0" applyNumberFormat="1" applyFont="1" applyBorder="1" applyAlignment="1">
      <alignment/>
    </xf>
    <xf numFmtId="0" fontId="74" fillId="0" borderId="34" xfId="0" applyFont="1" applyBorder="1" applyAlignment="1">
      <alignment/>
    </xf>
    <xf numFmtId="0" fontId="74" fillId="0" borderId="35" xfId="0" applyFont="1" applyBorder="1" applyAlignment="1">
      <alignment/>
    </xf>
    <xf numFmtId="3" fontId="72" fillId="0" borderId="34" xfId="0" applyNumberFormat="1" applyFont="1" applyBorder="1" applyAlignment="1">
      <alignment/>
    </xf>
    <xf numFmtId="0" fontId="64" fillId="0" borderId="0" xfId="0" applyFont="1" applyBorder="1" applyAlignment="1">
      <alignment/>
    </xf>
    <xf numFmtId="3" fontId="72" fillId="6" borderId="36" xfId="0" applyNumberFormat="1" applyFont="1" applyFill="1" applyBorder="1" applyAlignment="1">
      <alignment vertical="top"/>
    </xf>
    <xf numFmtId="3" fontId="72" fillId="6" borderId="37" xfId="0" applyNumberFormat="1" applyFont="1" applyFill="1" applyBorder="1" applyAlignment="1">
      <alignment vertical="top"/>
    </xf>
    <xf numFmtId="3" fontId="72" fillId="6" borderId="38" xfId="0" applyNumberFormat="1" applyFont="1" applyFill="1" applyBorder="1" applyAlignment="1">
      <alignment vertical="top"/>
    </xf>
    <xf numFmtId="3" fontId="73" fillId="0" borderId="39" xfId="0" applyNumberFormat="1" applyFont="1" applyBorder="1" applyAlignment="1">
      <alignment vertical="top" wrapText="1"/>
    </xf>
    <xf numFmtId="3" fontId="67" fillId="33" borderId="40" xfId="0" applyNumberFormat="1" applyFont="1" applyFill="1" applyBorder="1" applyAlignment="1">
      <alignment horizontal="left" vertical="top" wrapText="1"/>
    </xf>
    <xf numFmtId="3" fontId="72" fillId="33" borderId="41" xfId="0" applyNumberFormat="1" applyFont="1" applyFill="1" applyBorder="1" applyAlignment="1">
      <alignment horizontal="right" vertical="top"/>
    </xf>
    <xf numFmtId="0" fontId="71" fillId="0" borderId="0" xfId="0" applyFont="1" applyBorder="1" applyAlignment="1">
      <alignment/>
    </xf>
    <xf numFmtId="3" fontId="73" fillId="0" borderId="12" xfId="0" applyNumberFormat="1" applyFont="1" applyBorder="1" applyAlignment="1">
      <alignment vertical="top" wrapText="1"/>
    </xf>
    <xf numFmtId="0" fontId="67" fillId="33" borderId="12" xfId="0" applyFont="1" applyFill="1" applyBorder="1" applyAlignment="1">
      <alignment horizontal="left" vertical="top" wrapText="1"/>
    </xf>
    <xf numFmtId="3" fontId="72" fillId="0" borderId="13" xfId="0" applyNumberFormat="1" applyFont="1" applyFill="1" applyBorder="1" applyAlignment="1">
      <alignment horizontal="right" vertical="top"/>
    </xf>
    <xf numFmtId="3" fontId="72" fillId="0" borderId="11" xfId="0" applyNumberFormat="1" applyFont="1" applyFill="1" applyBorder="1" applyAlignment="1">
      <alignment vertical="top"/>
    </xf>
    <xf numFmtId="3" fontId="72" fillId="0" borderId="13" xfId="0" applyNumberFormat="1" applyFont="1" applyFill="1" applyBorder="1" applyAlignment="1">
      <alignment vertical="top"/>
    </xf>
    <xf numFmtId="3" fontId="72" fillId="0" borderId="22" xfId="0" applyNumberFormat="1" applyFont="1" applyFill="1" applyBorder="1" applyAlignment="1">
      <alignment horizontal="right" vertical="top" wrapText="1"/>
    </xf>
    <xf numFmtId="3" fontId="72" fillId="0" borderId="13" xfId="0" applyNumberFormat="1" applyFont="1" applyFill="1" applyBorder="1" applyAlignment="1">
      <alignment/>
    </xf>
    <xf numFmtId="0" fontId="67" fillId="33" borderId="24" xfId="0" applyFont="1" applyFill="1" applyBorder="1" applyAlignment="1">
      <alignment horizontal="left" vertical="top" wrapText="1"/>
    </xf>
    <xf numFmtId="3" fontId="74" fillId="0" borderId="42" xfId="0" applyNumberFormat="1" applyFont="1" applyBorder="1" applyAlignment="1">
      <alignment/>
    </xf>
    <xf numFmtId="0" fontId="71" fillId="0" borderId="0" xfId="0" applyFont="1" applyAlignment="1">
      <alignment/>
    </xf>
    <xf numFmtId="0" fontId="73" fillId="0" borderId="43" xfId="0" applyFont="1" applyFill="1" applyBorder="1" applyAlignment="1">
      <alignment horizontal="left" vertical="top" wrapText="1"/>
    </xf>
    <xf numFmtId="0" fontId="73" fillId="0" borderId="44" xfId="0" applyFont="1" applyFill="1" applyBorder="1" applyAlignment="1">
      <alignment horizontal="left" vertical="top" wrapText="1"/>
    </xf>
    <xf numFmtId="3" fontId="72" fillId="0" borderId="39" xfId="0" applyNumberFormat="1" applyFont="1" applyFill="1" applyBorder="1" applyAlignment="1">
      <alignment vertical="top" wrapText="1"/>
    </xf>
    <xf numFmtId="3" fontId="72" fillId="0" borderId="45" xfId="0" applyNumberFormat="1" applyFont="1" applyFill="1" applyBorder="1" applyAlignment="1">
      <alignment vertical="top"/>
    </xf>
    <xf numFmtId="3" fontId="74" fillId="0" borderId="46" xfId="0" applyNumberFormat="1" applyFont="1" applyFill="1" applyBorder="1" applyAlignment="1">
      <alignment/>
    </xf>
    <xf numFmtId="3" fontId="74" fillId="0" borderId="45" xfId="0" applyNumberFormat="1" applyFont="1" applyFill="1" applyBorder="1" applyAlignment="1">
      <alignment/>
    </xf>
    <xf numFmtId="3" fontId="72" fillId="35" borderId="47" xfId="0" applyNumberFormat="1" applyFont="1" applyFill="1" applyBorder="1" applyAlignment="1">
      <alignment horizontal="center"/>
    </xf>
    <xf numFmtId="3" fontId="72" fillId="35" borderId="48" xfId="0" applyNumberFormat="1" applyFont="1" applyFill="1" applyBorder="1" applyAlignment="1">
      <alignment horizontal="right"/>
    </xf>
    <xf numFmtId="3" fontId="72" fillId="35" borderId="49" xfId="0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0" fontId="73" fillId="0" borderId="48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center"/>
    </xf>
    <xf numFmtId="3" fontId="72" fillId="0" borderId="0" xfId="0" applyNumberFormat="1" applyFont="1" applyFill="1" applyBorder="1" applyAlignment="1">
      <alignment horizontal="right"/>
    </xf>
    <xf numFmtId="3" fontId="72" fillId="0" borderId="50" xfId="0" applyNumberFormat="1" applyFont="1" applyFill="1" applyBorder="1" applyAlignment="1">
      <alignment horizontal="right"/>
    </xf>
    <xf numFmtId="0" fontId="73" fillId="0" borderId="0" xfId="0" applyFont="1" applyFill="1" applyAlignment="1">
      <alignment/>
    </xf>
    <xf numFmtId="3" fontId="72" fillId="36" borderId="51" xfId="0" applyNumberFormat="1" applyFont="1" applyFill="1" applyBorder="1" applyAlignment="1">
      <alignment horizontal="center"/>
    </xf>
    <xf numFmtId="3" fontId="72" fillId="36" borderId="51" xfId="0" applyNumberFormat="1" applyFont="1" applyFill="1" applyBorder="1" applyAlignment="1">
      <alignment horizontal="right"/>
    </xf>
    <xf numFmtId="3" fontId="72" fillId="36" borderId="50" xfId="0" applyNumberFormat="1" applyFont="1" applyFill="1" applyBorder="1" applyAlignment="1">
      <alignment horizontal="right"/>
    </xf>
    <xf numFmtId="0" fontId="73" fillId="35" borderId="48" xfId="0" applyFont="1" applyFill="1" applyBorder="1" applyAlignment="1">
      <alignment wrapText="1"/>
    </xf>
    <xf numFmtId="0" fontId="73" fillId="35" borderId="49" xfId="0" applyFont="1" applyFill="1" applyBorder="1" applyAlignment="1">
      <alignment wrapText="1"/>
    </xf>
    <xf numFmtId="0" fontId="73" fillId="35" borderId="52" xfId="0" applyFont="1" applyFill="1" applyBorder="1" applyAlignment="1">
      <alignment wrapText="1"/>
    </xf>
    <xf numFmtId="0" fontId="73" fillId="35" borderId="53" xfId="0" applyFont="1" applyFill="1" applyBorder="1" applyAlignment="1">
      <alignment wrapText="1"/>
    </xf>
    <xf numFmtId="0" fontId="73" fillId="35" borderId="54" xfId="0" applyFont="1" applyFill="1" applyBorder="1" applyAlignment="1">
      <alignment wrapText="1"/>
    </xf>
    <xf numFmtId="0" fontId="67" fillId="0" borderId="44" xfId="0" applyFont="1" applyFill="1" applyBorder="1" applyAlignment="1">
      <alignment horizontal="left" wrapText="1"/>
    </xf>
    <xf numFmtId="0" fontId="73" fillId="0" borderId="43" xfId="0" applyFont="1" applyFill="1" applyBorder="1" applyAlignment="1">
      <alignment wrapText="1"/>
    </xf>
    <xf numFmtId="0" fontId="73" fillId="0" borderId="42" xfId="0" applyFont="1" applyFill="1" applyBorder="1" applyAlignment="1">
      <alignment wrapText="1"/>
    </xf>
    <xf numFmtId="0" fontId="73" fillId="0" borderId="55" xfId="0" applyFont="1" applyFill="1" applyBorder="1" applyAlignment="1">
      <alignment wrapText="1"/>
    </xf>
    <xf numFmtId="0" fontId="73" fillId="0" borderId="56" xfId="0" applyFont="1" applyFill="1" applyBorder="1" applyAlignment="1">
      <alignment wrapText="1"/>
    </xf>
    <xf numFmtId="0" fontId="73" fillId="0" borderId="57" xfId="0" applyFont="1" applyFill="1" applyBorder="1" applyAlignment="1">
      <alignment wrapText="1"/>
    </xf>
    <xf numFmtId="0" fontId="73" fillId="0" borderId="58" xfId="0" applyFont="1" applyFill="1" applyBorder="1" applyAlignment="1">
      <alignment wrapText="1"/>
    </xf>
    <xf numFmtId="0" fontId="73" fillId="0" borderId="59" xfId="0" applyFont="1" applyFill="1" applyBorder="1" applyAlignment="1">
      <alignment wrapText="1"/>
    </xf>
    <xf numFmtId="0" fontId="67" fillId="0" borderId="60" xfId="0" applyFont="1" applyFill="1" applyBorder="1" applyAlignment="1">
      <alignment horizontal="left" wrapText="1"/>
    </xf>
    <xf numFmtId="0" fontId="73" fillId="0" borderId="12" xfId="0" applyFont="1" applyFill="1" applyBorder="1" applyAlignment="1">
      <alignment wrapText="1"/>
    </xf>
    <xf numFmtId="0" fontId="73" fillId="0" borderId="13" xfId="0" applyFont="1" applyFill="1" applyBorder="1" applyAlignment="1">
      <alignment wrapText="1"/>
    </xf>
    <xf numFmtId="0" fontId="73" fillId="0" borderId="11" xfId="0" applyFont="1" applyFill="1" applyBorder="1" applyAlignment="1">
      <alignment wrapText="1"/>
    </xf>
    <xf numFmtId="0" fontId="73" fillId="0" borderId="61" xfId="0" applyFont="1" applyFill="1" applyBorder="1" applyAlignment="1">
      <alignment wrapText="1"/>
    </xf>
    <xf numFmtId="0" fontId="73" fillId="0" borderId="16" xfId="0" applyFont="1" applyFill="1" applyBorder="1" applyAlignment="1">
      <alignment wrapText="1"/>
    </xf>
    <xf numFmtId="0" fontId="73" fillId="0" borderId="12" xfId="0" applyFont="1" applyBorder="1" applyAlignment="1">
      <alignment horizontal="left" wrapText="1"/>
    </xf>
    <xf numFmtId="0" fontId="73" fillId="0" borderId="15" xfId="0" applyFont="1" applyFill="1" applyBorder="1" applyAlignment="1">
      <alignment wrapText="1"/>
    </xf>
    <xf numFmtId="3" fontId="67" fillId="33" borderId="60" xfId="0" applyNumberFormat="1" applyFont="1" applyFill="1" applyBorder="1" applyAlignment="1">
      <alignment horizontal="left" vertical="top" wrapText="1"/>
    </xf>
    <xf numFmtId="0" fontId="73" fillId="0" borderId="62" xfId="0" applyFont="1" applyFill="1" applyBorder="1" applyAlignment="1">
      <alignment wrapText="1"/>
    </xf>
    <xf numFmtId="0" fontId="73" fillId="0" borderId="26" xfId="0" applyFont="1" applyFill="1" applyBorder="1" applyAlignment="1">
      <alignment wrapText="1"/>
    </xf>
    <xf numFmtId="0" fontId="73" fillId="0" borderId="25" xfId="0" applyFont="1" applyFill="1" applyBorder="1" applyAlignment="1">
      <alignment wrapText="1"/>
    </xf>
    <xf numFmtId="0" fontId="73" fillId="0" borderId="63" xfId="0" applyFont="1" applyFill="1" applyBorder="1" applyAlignment="1">
      <alignment wrapText="1"/>
    </xf>
    <xf numFmtId="0" fontId="73" fillId="35" borderId="27" xfId="0" applyFont="1" applyFill="1" applyBorder="1" applyAlignment="1">
      <alignment wrapText="1"/>
    </xf>
    <xf numFmtId="0" fontId="73" fillId="35" borderId="64" xfId="0" applyFont="1" applyFill="1" applyBorder="1" applyAlignment="1">
      <alignment wrapText="1"/>
    </xf>
    <xf numFmtId="0" fontId="73" fillId="35" borderId="28" xfId="0" applyFont="1" applyFill="1" applyBorder="1" applyAlignment="1">
      <alignment wrapText="1"/>
    </xf>
    <xf numFmtId="0" fontId="73" fillId="35" borderId="65" xfId="0" applyFont="1" applyFill="1" applyBorder="1" applyAlignment="1">
      <alignment wrapText="1"/>
    </xf>
    <xf numFmtId="0" fontId="73" fillId="35" borderId="66" xfId="0" applyFont="1" applyFill="1" applyBorder="1" applyAlignment="1">
      <alignment wrapText="1"/>
    </xf>
    <xf numFmtId="3" fontId="73" fillId="0" borderId="40" xfId="0" applyNumberFormat="1" applyFont="1" applyBorder="1" applyAlignment="1">
      <alignment vertical="top" wrapText="1"/>
    </xf>
    <xf numFmtId="3" fontId="67" fillId="0" borderId="60" xfId="0" applyNumberFormat="1" applyFont="1" applyFill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67" fillId="33" borderId="60" xfId="0" applyFont="1" applyFill="1" applyBorder="1" applyAlignment="1">
      <alignment horizontal="left" vertical="top" wrapText="1"/>
    </xf>
    <xf numFmtId="0" fontId="67" fillId="33" borderId="60" xfId="0" applyFont="1" applyFill="1" applyBorder="1" applyAlignment="1">
      <alignment vertical="top"/>
    </xf>
    <xf numFmtId="0" fontId="73" fillId="0" borderId="24" xfId="0" applyFont="1" applyBorder="1" applyAlignment="1">
      <alignment horizontal="left" vertical="top" wrapText="1"/>
    </xf>
    <xf numFmtId="0" fontId="67" fillId="33" borderId="67" xfId="0" applyFont="1" applyFill="1" applyBorder="1" applyAlignment="1">
      <alignment horizontal="left" vertical="top" wrapText="1"/>
    </xf>
    <xf numFmtId="3" fontId="73" fillId="0" borderId="43" xfId="0" applyNumberFormat="1" applyFont="1" applyBorder="1" applyAlignment="1">
      <alignment vertical="top" wrapText="1"/>
    </xf>
    <xf numFmtId="3" fontId="67" fillId="33" borderId="68" xfId="0" applyNumberFormat="1" applyFont="1" applyFill="1" applyBorder="1" applyAlignment="1">
      <alignment horizontal="left" vertical="top" wrapText="1"/>
    </xf>
    <xf numFmtId="0" fontId="73" fillId="0" borderId="60" xfId="0" applyFont="1" applyFill="1" applyBorder="1" applyAlignment="1">
      <alignment/>
    </xf>
    <xf numFmtId="0" fontId="73" fillId="0" borderId="12" xfId="0" applyFont="1" applyBorder="1" applyAlignment="1">
      <alignment vertical="top" wrapText="1" shrinkToFit="1"/>
    </xf>
    <xf numFmtId="0" fontId="73" fillId="0" borderId="12" xfId="0" applyFont="1" applyFill="1" applyBorder="1" applyAlignment="1">
      <alignment vertical="top" wrapText="1"/>
    </xf>
    <xf numFmtId="0" fontId="67" fillId="33" borderId="15" xfId="0" applyFont="1" applyFill="1" applyBorder="1" applyAlignment="1">
      <alignment horizontal="left" vertical="top" wrapText="1"/>
    </xf>
    <xf numFmtId="0" fontId="73" fillId="0" borderId="24" xfId="0" applyFont="1" applyBorder="1" applyAlignment="1">
      <alignment vertical="top" wrapText="1"/>
    </xf>
    <xf numFmtId="0" fontId="73" fillId="35" borderId="69" xfId="0" applyFont="1" applyFill="1" applyBorder="1" applyAlignment="1">
      <alignment wrapText="1"/>
    </xf>
    <xf numFmtId="0" fontId="73" fillId="35" borderId="70" xfId="0" applyFont="1" applyFill="1" applyBorder="1" applyAlignment="1">
      <alignment wrapText="1"/>
    </xf>
    <xf numFmtId="0" fontId="73" fillId="35" borderId="71" xfId="0" applyFont="1" applyFill="1" applyBorder="1" applyAlignment="1">
      <alignment wrapText="1"/>
    </xf>
    <xf numFmtId="0" fontId="73" fillId="33" borderId="17" xfId="0" applyFont="1" applyFill="1" applyBorder="1" applyAlignment="1">
      <alignment vertical="top" wrapText="1"/>
    </xf>
    <xf numFmtId="0" fontId="67" fillId="33" borderId="17" xfId="0" applyFont="1" applyFill="1" applyBorder="1" applyAlignment="1">
      <alignment horizontal="left" vertical="top" wrapText="1"/>
    </xf>
    <xf numFmtId="0" fontId="73" fillId="0" borderId="43" xfId="0" applyFont="1" applyBorder="1" applyAlignment="1">
      <alignment vertical="top" wrapText="1"/>
    </xf>
    <xf numFmtId="0" fontId="67" fillId="33" borderId="44" xfId="0" applyFont="1" applyFill="1" applyBorder="1" applyAlignment="1">
      <alignment horizontal="left" vertical="top" wrapText="1"/>
    </xf>
    <xf numFmtId="4" fontId="73" fillId="33" borderId="55" xfId="0" applyNumberFormat="1" applyFont="1" applyFill="1" applyBorder="1" applyAlignment="1">
      <alignment/>
    </xf>
    <xf numFmtId="4" fontId="74" fillId="0" borderId="56" xfId="0" applyNumberFormat="1" applyFont="1" applyBorder="1" applyAlignment="1">
      <alignment horizontal="center"/>
    </xf>
    <xf numFmtId="3" fontId="73" fillId="0" borderId="55" xfId="0" applyNumberFormat="1" applyFont="1" applyFill="1" applyBorder="1" applyAlignment="1">
      <alignment horizontal="right"/>
    </xf>
    <xf numFmtId="0" fontId="64" fillId="0" borderId="58" xfId="0" applyFont="1" applyBorder="1" applyAlignment="1">
      <alignment/>
    </xf>
    <xf numFmtId="0" fontId="64" fillId="0" borderId="59" xfId="0" applyFont="1" applyBorder="1" applyAlignment="1">
      <alignment/>
    </xf>
    <xf numFmtId="0" fontId="64" fillId="0" borderId="55" xfId="0" applyFont="1" applyBorder="1" applyAlignment="1">
      <alignment/>
    </xf>
    <xf numFmtId="0" fontId="64" fillId="0" borderId="56" xfId="0" applyFont="1" applyBorder="1" applyAlignment="1">
      <alignment/>
    </xf>
    <xf numFmtId="4" fontId="73" fillId="33" borderId="11" xfId="0" applyNumberFormat="1" applyFont="1" applyFill="1" applyBorder="1" applyAlignment="1">
      <alignment/>
    </xf>
    <xf numFmtId="4" fontId="67" fillId="0" borderId="13" xfId="0" applyNumberFormat="1" applyFont="1" applyBorder="1" applyAlignment="1">
      <alignment horizontal="center"/>
    </xf>
    <xf numFmtId="4" fontId="67" fillId="0" borderId="11" xfId="0" applyNumberFormat="1" applyFont="1" applyBorder="1" applyAlignment="1">
      <alignment horizontal="center"/>
    </xf>
    <xf numFmtId="0" fontId="64" fillId="0" borderId="61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3" xfId="0" applyFont="1" applyBorder="1" applyAlignment="1">
      <alignment/>
    </xf>
    <xf numFmtId="4" fontId="64" fillId="0" borderId="11" xfId="0" applyNumberFormat="1" applyFont="1" applyBorder="1" applyAlignment="1">
      <alignment horizontal="center"/>
    </xf>
    <xf numFmtId="0" fontId="73" fillId="33" borderId="12" xfId="0" applyFont="1" applyFill="1" applyBorder="1" applyAlignment="1">
      <alignment vertical="top" wrapText="1"/>
    </xf>
    <xf numFmtId="4" fontId="64" fillId="0" borderId="13" xfId="0" applyNumberFormat="1" applyFont="1" applyBorder="1" applyAlignment="1">
      <alignment/>
    </xf>
    <xf numFmtId="0" fontId="67" fillId="0" borderId="60" xfId="0" applyFont="1" applyFill="1" applyBorder="1" applyAlignment="1">
      <alignment horizontal="left" vertical="top" wrapText="1"/>
    </xf>
    <xf numFmtId="4" fontId="63" fillId="0" borderId="11" xfId="0" applyNumberFormat="1" applyFont="1" applyBorder="1" applyAlignment="1">
      <alignment horizontal="center"/>
    </xf>
    <xf numFmtId="0" fontId="73" fillId="0" borderId="72" xfId="0" applyFont="1" applyBorder="1" applyAlignment="1">
      <alignment horizontal="left" wrapText="1"/>
    </xf>
    <xf numFmtId="0" fontId="67" fillId="0" borderId="73" xfId="0" applyFont="1" applyBorder="1" applyAlignment="1">
      <alignment horizontal="left" vertical="top"/>
    </xf>
    <xf numFmtId="4" fontId="63" fillId="0" borderId="74" xfId="0" applyNumberFormat="1" applyFont="1" applyBorder="1" applyAlignment="1">
      <alignment horizontal="center"/>
    </xf>
    <xf numFmtId="4" fontId="64" fillId="0" borderId="75" xfId="0" applyNumberFormat="1" applyFont="1" applyBorder="1" applyAlignment="1">
      <alignment/>
    </xf>
    <xf numFmtId="4" fontId="64" fillId="0" borderId="74" xfId="0" applyNumberFormat="1" applyFont="1" applyBorder="1" applyAlignment="1">
      <alignment horizontal="center"/>
    </xf>
    <xf numFmtId="0" fontId="64" fillId="0" borderId="75" xfId="0" applyFont="1" applyBorder="1" applyAlignment="1">
      <alignment/>
    </xf>
    <xf numFmtId="0" fontId="64" fillId="0" borderId="74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4" fontId="63" fillId="0" borderId="0" xfId="0" applyNumberFormat="1" applyFont="1" applyAlignment="1">
      <alignment horizontal="center"/>
    </xf>
    <xf numFmtId="4" fontId="64" fillId="0" borderId="0" xfId="0" applyNumberFormat="1" applyFont="1" applyAlignment="1">
      <alignment/>
    </xf>
    <xf numFmtId="0" fontId="64" fillId="0" borderId="50" xfId="0" applyFont="1" applyBorder="1" applyAlignment="1">
      <alignment/>
    </xf>
    <xf numFmtId="3" fontId="72" fillId="34" borderId="13" xfId="0" applyNumberFormat="1" applyFont="1" applyFill="1" applyBorder="1" applyAlignment="1">
      <alignment/>
    </xf>
    <xf numFmtId="3" fontId="72" fillId="36" borderId="53" xfId="0" applyNumberFormat="1" applyFont="1" applyFill="1" applyBorder="1" applyAlignment="1">
      <alignment horizontal="right"/>
    </xf>
    <xf numFmtId="0" fontId="64" fillId="0" borderId="76" xfId="0" applyFont="1" applyBorder="1" applyAlignment="1">
      <alignment/>
    </xf>
    <xf numFmtId="0" fontId="74" fillId="0" borderId="13" xfId="0" applyFont="1" applyBorder="1" applyAlignment="1">
      <alignment vertical="top"/>
    </xf>
    <xf numFmtId="0" fontId="67" fillId="0" borderId="0" xfId="0" applyFont="1" applyBorder="1" applyAlignment="1">
      <alignment horizontal="left" wrapText="1"/>
    </xf>
    <xf numFmtId="3" fontId="73" fillId="0" borderId="31" xfId="0" applyNumberFormat="1" applyFont="1" applyBorder="1" applyAlignment="1">
      <alignment vertical="top" wrapText="1"/>
    </xf>
    <xf numFmtId="0" fontId="73" fillId="0" borderId="15" xfId="0" applyFont="1" applyBorder="1" applyAlignment="1">
      <alignment horizontal="left" vertical="top"/>
    </xf>
    <xf numFmtId="3" fontId="72" fillId="34" borderId="14" xfId="0" applyNumberFormat="1" applyFont="1" applyFill="1" applyBorder="1" applyAlignment="1">
      <alignment vertical="top"/>
    </xf>
    <xf numFmtId="3" fontId="72" fillId="0" borderId="14" xfId="0" applyNumberFormat="1" applyFont="1" applyBorder="1" applyAlignment="1">
      <alignment vertical="top"/>
    </xf>
    <xf numFmtId="3" fontId="72" fillId="0" borderId="14" xfId="0" applyNumberFormat="1" applyFont="1" applyFill="1" applyBorder="1" applyAlignment="1">
      <alignment horizontal="right" vertical="top" wrapText="1"/>
    </xf>
    <xf numFmtId="3" fontId="72" fillId="0" borderId="21" xfId="0" applyNumberFormat="1" applyFont="1" applyBorder="1" applyAlignment="1">
      <alignment horizontal="right" vertical="top" wrapText="1"/>
    </xf>
    <xf numFmtId="3" fontId="72" fillId="6" borderId="10" xfId="0" applyNumberFormat="1" applyFont="1" applyFill="1" applyBorder="1" applyAlignment="1">
      <alignment vertical="top"/>
    </xf>
    <xf numFmtId="3" fontId="72" fillId="34" borderId="21" xfId="0" applyNumberFormat="1" applyFont="1" applyFill="1" applyBorder="1" applyAlignment="1">
      <alignment vertical="top"/>
    </xf>
    <xf numFmtId="192" fontId="74" fillId="0" borderId="14" xfId="39" applyNumberFormat="1" applyFont="1" applyBorder="1" applyAlignment="1">
      <alignment horizontal="right" vertical="top" wrapText="1"/>
    </xf>
    <xf numFmtId="192" fontId="72" fillId="0" borderId="14" xfId="39" applyNumberFormat="1" applyFont="1" applyFill="1" applyBorder="1" applyAlignment="1">
      <alignment horizontal="right" vertical="top" wrapText="1"/>
    </xf>
    <xf numFmtId="3" fontId="74" fillId="0" borderId="77" xfId="0" applyNumberFormat="1" applyFont="1" applyBorder="1" applyAlignment="1">
      <alignment/>
    </xf>
    <xf numFmtId="0" fontId="73" fillId="35" borderId="51" xfId="0" applyFont="1" applyFill="1" applyBorder="1" applyAlignment="1">
      <alignment wrapText="1"/>
    </xf>
    <xf numFmtId="0" fontId="73" fillId="0" borderId="77" xfId="0" applyFont="1" applyFill="1" applyBorder="1" applyAlignment="1">
      <alignment wrapText="1"/>
    </xf>
    <xf numFmtId="0" fontId="73" fillId="0" borderId="14" xfId="0" applyFont="1" applyFill="1" applyBorder="1" applyAlignment="1">
      <alignment wrapText="1"/>
    </xf>
    <xf numFmtId="0" fontId="73" fillId="0" borderId="78" xfId="0" applyFont="1" applyFill="1" applyBorder="1" applyAlignment="1">
      <alignment wrapText="1"/>
    </xf>
    <xf numFmtId="3" fontId="73" fillId="0" borderId="77" xfId="0" applyNumberFormat="1" applyFont="1" applyFill="1" applyBorder="1" applyAlignment="1">
      <alignment horizontal="right"/>
    </xf>
    <xf numFmtId="4" fontId="67" fillId="0" borderId="14" xfId="0" applyNumberFormat="1" applyFont="1" applyBorder="1" applyAlignment="1">
      <alignment horizontal="center"/>
    </xf>
    <xf numFmtId="4" fontId="64" fillId="0" borderId="14" xfId="0" applyNumberFormat="1" applyFont="1" applyBorder="1" applyAlignment="1">
      <alignment horizontal="center"/>
    </xf>
    <xf numFmtId="4" fontId="64" fillId="0" borderId="79" xfId="0" applyNumberFormat="1" applyFont="1" applyBorder="1" applyAlignment="1">
      <alignment horizontal="center"/>
    </xf>
    <xf numFmtId="3" fontId="75" fillId="0" borderId="23" xfId="0" applyNumberFormat="1" applyFont="1" applyBorder="1" applyAlignment="1">
      <alignment/>
    </xf>
    <xf numFmtId="3" fontId="75" fillId="0" borderId="80" xfId="0" applyNumberFormat="1" applyFont="1" applyBorder="1" applyAlignment="1">
      <alignment horizontal="right" vertical="top" wrapText="1"/>
    </xf>
    <xf numFmtId="195" fontId="75" fillId="0" borderId="13" xfId="39" applyNumberFormat="1" applyFont="1" applyBorder="1" applyAlignment="1">
      <alignment vertical="top"/>
    </xf>
    <xf numFmtId="195" fontId="75" fillId="0" borderId="14" xfId="39" applyNumberFormat="1" applyFont="1" applyBorder="1" applyAlignment="1">
      <alignment horizontal="right" vertical="top"/>
    </xf>
    <xf numFmtId="3" fontId="75" fillId="0" borderId="18" xfId="0" applyNumberFormat="1" applyFont="1" applyBorder="1" applyAlignment="1">
      <alignment vertical="top"/>
    </xf>
    <xf numFmtId="3" fontId="75" fillId="0" borderId="0" xfId="0" applyNumberFormat="1" applyFont="1" applyBorder="1" applyAlignment="1">
      <alignment vertical="top"/>
    </xf>
    <xf numFmtId="3" fontId="75" fillId="0" borderId="13" xfId="0" applyNumberFormat="1" applyFont="1" applyBorder="1" applyAlignment="1">
      <alignment vertical="top"/>
    </xf>
    <xf numFmtId="3" fontId="72" fillId="0" borderId="20" xfId="0" applyNumberFormat="1" applyFont="1" applyBorder="1" applyAlignment="1">
      <alignment vertical="top"/>
    </xf>
    <xf numFmtId="0" fontId="72" fillId="0" borderId="20" xfId="0" applyFont="1" applyBorder="1" applyAlignment="1">
      <alignment/>
    </xf>
    <xf numFmtId="3" fontId="72" fillId="0" borderId="80" xfId="0" applyNumberFormat="1" applyFont="1" applyBorder="1" applyAlignment="1">
      <alignment vertical="top"/>
    </xf>
    <xf numFmtId="3" fontId="72" fillId="0" borderId="81" xfId="0" applyNumberFormat="1" applyFont="1" applyBorder="1" applyAlignment="1">
      <alignment horizontal="right" vertical="top" wrapText="1"/>
    </xf>
    <xf numFmtId="0" fontId="74" fillId="0" borderId="80" xfId="0" applyFont="1" applyBorder="1" applyAlignment="1">
      <alignment/>
    </xf>
    <xf numFmtId="0" fontId="74" fillId="0" borderId="81" xfId="0" applyFont="1" applyBorder="1" applyAlignment="1">
      <alignment/>
    </xf>
    <xf numFmtId="0" fontId="72" fillId="0" borderId="80" xfId="0" applyFont="1" applyBorder="1" applyAlignment="1">
      <alignment/>
    </xf>
    <xf numFmtId="3" fontId="72" fillId="0" borderId="82" xfId="0" applyNumberFormat="1" applyFont="1" applyFill="1" applyBorder="1" applyAlignment="1">
      <alignment vertical="top"/>
    </xf>
    <xf numFmtId="3" fontId="75" fillId="0" borderId="80" xfId="0" applyNumberFormat="1" applyFont="1" applyBorder="1" applyAlignment="1">
      <alignment horizontal="right" vertical="top"/>
    </xf>
    <xf numFmtId="3" fontId="75" fillId="0" borderId="21" xfId="0" applyNumberFormat="1" applyFont="1" applyFill="1" applyBorder="1" applyAlignment="1">
      <alignment horizontal="right" vertical="top" wrapText="1"/>
    </xf>
    <xf numFmtId="0" fontId="71" fillId="0" borderId="42" xfId="0" applyFont="1" applyBorder="1" applyAlignment="1">
      <alignment/>
    </xf>
    <xf numFmtId="3" fontId="75" fillId="0" borderId="14" xfId="0" applyNumberFormat="1" applyFont="1" applyBorder="1" applyAlignment="1">
      <alignment horizontal="right" vertical="top" wrapText="1"/>
    </xf>
    <xf numFmtId="3" fontId="75" fillId="0" borderId="11" xfId="0" applyNumberFormat="1" applyFont="1" applyBorder="1" applyAlignment="1">
      <alignment vertical="top"/>
    </xf>
    <xf numFmtId="0" fontId="75" fillId="0" borderId="13" xfId="0" applyFont="1" applyBorder="1" applyAlignment="1">
      <alignment/>
    </xf>
    <xf numFmtId="203" fontId="75" fillId="0" borderId="14" xfId="0" applyNumberFormat="1" applyFont="1" applyFill="1" applyBorder="1" applyAlignment="1">
      <alignment horizontal="right" vertical="top" wrapText="1"/>
    </xf>
    <xf numFmtId="195" fontId="75" fillId="0" borderId="80" xfId="39" applyNumberFormat="1" applyFont="1" applyBorder="1" applyAlignment="1">
      <alignment horizontal="right" vertical="top"/>
    </xf>
    <xf numFmtId="3" fontId="75" fillId="0" borderId="81" xfId="0" applyNumberFormat="1" applyFont="1" applyBorder="1" applyAlignment="1">
      <alignment horizontal="right" vertical="top" wrapText="1"/>
    </xf>
    <xf numFmtId="3" fontId="75" fillId="0" borderId="13" xfId="0" applyNumberFormat="1" applyFont="1" applyBorder="1" applyAlignment="1">
      <alignment horizontal="right" vertical="top" wrapText="1"/>
    </xf>
    <xf numFmtId="3" fontId="75" fillId="35" borderId="83" xfId="0" applyNumberFormat="1" applyFont="1" applyFill="1" applyBorder="1" applyAlignment="1">
      <alignment horizontal="right"/>
    </xf>
    <xf numFmtId="3" fontId="75" fillId="0" borderId="11" xfId="0" applyNumberFormat="1" applyFont="1" applyFill="1" applyBorder="1" applyAlignment="1">
      <alignment horizontal="right" vertical="top"/>
    </xf>
    <xf numFmtId="3" fontId="75" fillId="6" borderId="84" xfId="0" applyNumberFormat="1" applyFont="1" applyFill="1" applyBorder="1" applyAlignment="1">
      <alignment vertical="top"/>
    </xf>
    <xf numFmtId="3" fontId="72" fillId="33" borderId="24" xfId="0" applyNumberFormat="1" applyFont="1" applyFill="1" applyBorder="1" applyAlignment="1">
      <alignment horizontal="right" wrapText="1"/>
    </xf>
    <xf numFmtId="0" fontId="74" fillId="0" borderId="26" xfId="0" applyFont="1" applyBorder="1" applyAlignment="1">
      <alignment/>
    </xf>
    <xf numFmtId="0" fontId="74" fillId="0" borderId="25" xfId="0" applyFont="1" applyBorder="1" applyAlignment="1">
      <alignment/>
    </xf>
    <xf numFmtId="3" fontId="75" fillId="0" borderId="11" xfId="0" applyNumberFormat="1" applyFont="1" applyBorder="1" applyAlignment="1">
      <alignment horizontal="right" vertical="top" wrapText="1"/>
    </xf>
    <xf numFmtId="3" fontId="75" fillId="33" borderId="12" xfId="0" applyNumberFormat="1" applyFont="1" applyFill="1" applyBorder="1" applyAlignment="1">
      <alignment horizontal="right" vertical="top" wrapText="1"/>
    </xf>
    <xf numFmtId="3" fontId="75" fillId="0" borderId="34" xfId="0" applyNumberFormat="1" applyFont="1" applyBorder="1" applyAlignment="1">
      <alignment horizontal="right"/>
    </xf>
    <xf numFmtId="0" fontId="74" fillId="0" borderId="22" xfId="0" applyFont="1" applyBorder="1" applyAlignment="1">
      <alignment/>
    </xf>
    <xf numFmtId="4" fontId="74" fillId="0" borderId="14" xfId="0" applyNumberFormat="1" applyFont="1" applyBorder="1" applyAlignment="1">
      <alignment/>
    </xf>
    <xf numFmtId="43" fontId="74" fillId="0" borderId="34" xfId="39" applyFont="1" applyBorder="1" applyAlignment="1">
      <alignment/>
    </xf>
    <xf numFmtId="195" fontId="72" fillId="0" borderId="14" xfId="39" applyNumberFormat="1" applyFont="1" applyBorder="1" applyAlignment="1">
      <alignment vertical="top"/>
    </xf>
    <xf numFmtId="3" fontId="72" fillId="0" borderId="21" xfId="0" applyNumberFormat="1" applyFont="1" applyFill="1" applyBorder="1" applyAlignment="1">
      <alignment horizontal="right" vertical="top" wrapText="1"/>
    </xf>
    <xf numFmtId="4" fontId="74" fillId="0" borderId="80" xfId="0" applyNumberFormat="1" applyFont="1" applyBorder="1" applyAlignment="1">
      <alignment/>
    </xf>
    <xf numFmtId="3" fontId="72" fillId="34" borderId="80" xfId="0" applyNumberFormat="1" applyFont="1" applyFill="1" applyBorder="1" applyAlignment="1">
      <alignment vertical="top"/>
    </xf>
    <xf numFmtId="3" fontId="75" fillId="0" borderId="63" xfId="0" applyNumberFormat="1" applyFont="1" applyFill="1" applyBorder="1" applyAlignment="1">
      <alignment/>
    </xf>
    <xf numFmtId="0" fontId="74" fillId="0" borderId="85" xfId="0" applyFont="1" applyBorder="1" applyAlignment="1">
      <alignment/>
    </xf>
    <xf numFmtId="3" fontId="72" fillId="0" borderId="60" xfId="0" applyNumberFormat="1" applyFont="1" applyBorder="1" applyAlignment="1">
      <alignment vertical="top"/>
    </xf>
    <xf numFmtId="3" fontId="74" fillId="0" borderId="80" xfId="0" applyNumberFormat="1" applyFont="1" applyBorder="1" applyAlignment="1">
      <alignment horizontal="right" vertical="top" wrapText="1"/>
    </xf>
    <xf numFmtId="43" fontId="74" fillId="0" borderId="86" xfId="39" applyFont="1" applyBorder="1" applyAlignment="1">
      <alignment/>
    </xf>
    <xf numFmtId="3" fontId="72" fillId="6" borderId="87" xfId="0" applyNumberFormat="1" applyFont="1" applyFill="1" applyBorder="1" applyAlignment="1">
      <alignment vertical="top"/>
    </xf>
    <xf numFmtId="3" fontId="74" fillId="0" borderId="85" xfId="0" applyNumberFormat="1" applyFont="1" applyBorder="1" applyAlignment="1">
      <alignment/>
    </xf>
    <xf numFmtId="195" fontId="72" fillId="0" borderId="80" xfId="39" applyNumberFormat="1" applyFont="1" applyBorder="1" applyAlignment="1">
      <alignment vertical="top"/>
    </xf>
    <xf numFmtId="195" fontId="75" fillId="0" borderId="16" xfId="39" applyNumberFormat="1" applyFont="1" applyBorder="1" applyAlignment="1">
      <alignment vertical="top"/>
    </xf>
    <xf numFmtId="3" fontId="72" fillId="0" borderId="16" xfId="0" applyNumberFormat="1" applyFont="1" applyFill="1" applyBorder="1" applyAlignment="1">
      <alignment/>
    </xf>
    <xf numFmtId="3" fontId="74" fillId="0" borderId="88" xfId="0" applyNumberFormat="1" applyFont="1" applyFill="1" applyBorder="1" applyAlignment="1">
      <alignment/>
    </xf>
    <xf numFmtId="3" fontId="74" fillId="0" borderId="49" xfId="0" applyNumberFormat="1" applyFont="1" applyFill="1" applyBorder="1" applyAlignment="1">
      <alignment/>
    </xf>
    <xf numFmtId="3" fontId="72" fillId="35" borderId="89" xfId="0" applyNumberFormat="1" applyFont="1" applyFill="1" applyBorder="1" applyAlignment="1">
      <alignment horizontal="right"/>
    </xf>
    <xf numFmtId="0" fontId="73" fillId="0" borderId="90" xfId="0" applyFont="1" applyFill="1" applyBorder="1" applyAlignment="1">
      <alignment wrapText="1"/>
    </xf>
    <xf numFmtId="0" fontId="73" fillId="0" borderId="80" xfId="0" applyFont="1" applyFill="1" applyBorder="1" applyAlignment="1">
      <alignment wrapText="1"/>
    </xf>
    <xf numFmtId="0" fontId="73" fillId="0" borderId="91" xfId="0" applyFont="1" applyFill="1" applyBorder="1" applyAlignment="1">
      <alignment wrapText="1"/>
    </xf>
    <xf numFmtId="0" fontId="73" fillId="35" borderId="84" xfId="0" applyFont="1" applyFill="1" applyBorder="1" applyAlignment="1">
      <alignment wrapText="1"/>
    </xf>
    <xf numFmtId="0" fontId="73" fillId="0" borderId="85" xfId="0" applyFont="1" applyFill="1" applyBorder="1" applyAlignment="1">
      <alignment wrapText="1"/>
    </xf>
    <xf numFmtId="4" fontId="74" fillId="0" borderId="90" xfId="0" applyNumberFormat="1" applyFont="1" applyBorder="1" applyAlignment="1">
      <alignment horizontal="center"/>
    </xf>
    <xf numFmtId="4" fontId="67" fillId="0" borderId="80" xfId="0" applyNumberFormat="1" applyFont="1" applyBorder="1" applyAlignment="1">
      <alignment horizontal="center"/>
    </xf>
    <xf numFmtId="4" fontId="64" fillId="0" borderId="80" xfId="0" applyNumberFormat="1" applyFont="1" applyBorder="1" applyAlignment="1">
      <alignment/>
    </xf>
    <xf numFmtId="4" fontId="64" fillId="0" borderId="92" xfId="0" applyNumberFormat="1" applyFont="1" applyBorder="1" applyAlignment="1">
      <alignment/>
    </xf>
    <xf numFmtId="3" fontId="72" fillId="0" borderId="13" xfId="0" applyNumberFormat="1" applyFont="1" applyBorder="1" applyAlignment="1">
      <alignment horizontal="right" vertical="top" wrapText="1"/>
    </xf>
    <xf numFmtId="4" fontId="74" fillId="0" borderId="13" xfId="0" applyNumberFormat="1" applyFont="1" applyFill="1" applyBorder="1" applyAlignment="1">
      <alignment vertical="top"/>
    </xf>
    <xf numFmtId="3" fontId="73" fillId="0" borderId="36" xfId="0" applyNumberFormat="1" applyFont="1" applyBorder="1" applyAlignment="1">
      <alignment horizontal="left" vertical="top"/>
    </xf>
    <xf numFmtId="3" fontId="76" fillId="0" borderId="12" xfId="0" applyNumberFormat="1" applyFont="1" applyFill="1" applyBorder="1" applyAlignment="1">
      <alignment horizontal="left" vertical="top" wrapText="1"/>
    </xf>
    <xf numFmtId="0" fontId="75" fillId="0" borderId="91" xfId="0" applyFont="1" applyBorder="1" applyAlignment="1">
      <alignment/>
    </xf>
    <xf numFmtId="0" fontId="8" fillId="0" borderId="25" xfId="0" applyFont="1" applyBorder="1" applyAlignment="1">
      <alignment/>
    </xf>
    <xf numFmtId="3" fontId="67" fillId="33" borderId="43" xfId="0" applyNumberFormat="1" applyFont="1" applyFill="1" applyBorder="1" applyAlignment="1">
      <alignment horizontal="left" vertical="top" wrapText="1"/>
    </xf>
    <xf numFmtId="3" fontId="8" fillId="0" borderId="23" xfId="0" applyNumberFormat="1" applyFont="1" applyBorder="1" applyAlignment="1">
      <alignment horizontal="right" vertical="top" wrapText="1"/>
    </xf>
    <xf numFmtId="3" fontId="8" fillId="0" borderId="80" xfId="0" applyNumberFormat="1" applyFont="1" applyBorder="1" applyAlignment="1">
      <alignment horizontal="right" vertical="top" wrapText="1"/>
    </xf>
    <xf numFmtId="3" fontId="72" fillId="0" borderId="18" xfId="0" applyNumberFormat="1" applyFont="1" applyFill="1" applyBorder="1" applyAlignment="1">
      <alignment horizontal="right" vertical="top" wrapText="1"/>
    </xf>
    <xf numFmtId="0" fontId="67" fillId="0" borderId="17" xfId="0" applyFont="1" applyFill="1" applyBorder="1" applyAlignment="1">
      <alignment horizontal="left"/>
    </xf>
    <xf numFmtId="0" fontId="67" fillId="0" borderId="12" xfId="0" applyFont="1" applyFill="1" applyBorder="1" applyAlignment="1">
      <alignment horizontal="left" vertical="top"/>
    </xf>
    <xf numFmtId="3" fontId="8" fillId="0" borderId="33" xfId="0" applyNumberFormat="1" applyFont="1" applyBorder="1" applyAlignment="1">
      <alignment horizontal="right"/>
    </xf>
    <xf numFmtId="3" fontId="75" fillId="35" borderId="49" xfId="0" applyNumberFormat="1" applyFont="1" applyFill="1" applyBorder="1" applyAlignment="1">
      <alignment horizontal="right"/>
    </xf>
    <xf numFmtId="0" fontId="73" fillId="35" borderId="83" xfId="0" applyFont="1" applyFill="1" applyBorder="1" applyAlignment="1">
      <alignment wrapText="1"/>
    </xf>
    <xf numFmtId="3" fontId="8" fillId="0" borderId="11" xfId="0" applyNumberFormat="1" applyFont="1" applyBorder="1" applyAlignment="1">
      <alignment vertical="top"/>
    </xf>
    <xf numFmtId="3" fontId="75" fillId="0" borderId="13" xfId="0" applyNumberFormat="1" applyFont="1" applyFill="1" applyBorder="1" applyAlignment="1">
      <alignment/>
    </xf>
    <xf numFmtId="3" fontId="72" fillId="34" borderId="22" xfId="0" applyNumberFormat="1" applyFont="1" applyFill="1" applyBorder="1" applyAlignment="1">
      <alignment/>
    </xf>
    <xf numFmtId="3" fontId="67" fillId="0" borderId="12" xfId="0" applyNumberFormat="1" applyFont="1" applyBorder="1" applyAlignment="1">
      <alignment horizontal="left" vertical="top" wrapText="1"/>
    </xf>
    <xf numFmtId="0" fontId="74" fillId="0" borderId="16" xfId="0" applyFont="1" applyBorder="1" applyAlignment="1">
      <alignment vertical="top"/>
    </xf>
    <xf numFmtId="0" fontId="74" fillId="0" borderId="25" xfId="0" applyFont="1" applyFill="1" applyBorder="1" applyAlignment="1">
      <alignment/>
    </xf>
    <xf numFmtId="0" fontId="74" fillId="0" borderId="62" xfId="0" applyFont="1" applyFill="1" applyBorder="1" applyAlignment="1">
      <alignment/>
    </xf>
    <xf numFmtId="0" fontId="73" fillId="0" borderId="24" xfId="0" applyFont="1" applyFill="1" applyBorder="1" applyAlignment="1">
      <alignment horizontal="left" vertical="top" wrapText="1"/>
    </xf>
    <xf numFmtId="195" fontId="72" fillId="0" borderId="63" xfId="39" applyNumberFormat="1" applyFont="1" applyFill="1" applyBorder="1" applyAlignment="1">
      <alignment vertical="top"/>
    </xf>
    <xf numFmtId="195" fontId="72" fillId="0" borderId="26" xfId="39" applyNumberFormat="1" applyFont="1" applyFill="1" applyBorder="1" applyAlignment="1">
      <alignment vertical="top"/>
    </xf>
    <xf numFmtId="3" fontId="72" fillId="6" borderId="31" xfId="0" applyNumberFormat="1" applyFont="1" applyFill="1" applyBorder="1" applyAlignment="1">
      <alignment vertical="top" wrapText="1"/>
    </xf>
    <xf numFmtId="3" fontId="72" fillId="6" borderId="93" xfId="0" applyNumberFormat="1" applyFont="1" applyFill="1" applyBorder="1" applyAlignment="1">
      <alignment/>
    </xf>
    <xf numFmtId="3" fontId="72" fillId="6" borderId="87" xfId="0" applyNumberFormat="1" applyFont="1" applyFill="1" applyBorder="1" applyAlignment="1">
      <alignment/>
    </xf>
    <xf numFmtId="3" fontId="74" fillId="6" borderId="94" xfId="0" applyNumberFormat="1" applyFont="1" applyFill="1" applyBorder="1" applyAlignment="1">
      <alignment/>
    </xf>
    <xf numFmtId="3" fontId="74" fillId="6" borderId="30" xfId="0" applyNumberFormat="1" applyFont="1" applyFill="1" applyBorder="1" applyAlignment="1">
      <alignment/>
    </xf>
    <xf numFmtId="3" fontId="74" fillId="6" borderId="93" xfId="0" applyNumberFormat="1" applyFont="1" applyFill="1" applyBorder="1" applyAlignment="1">
      <alignment/>
    </xf>
    <xf numFmtId="3" fontId="74" fillId="6" borderId="95" xfId="0" applyNumberFormat="1" applyFont="1" applyFill="1" applyBorder="1" applyAlignment="1">
      <alignment/>
    </xf>
    <xf numFmtId="0" fontId="73" fillId="33" borderId="96" xfId="0" applyFont="1" applyFill="1" applyBorder="1" applyAlignment="1">
      <alignment vertical="top" wrapText="1"/>
    </xf>
    <xf numFmtId="0" fontId="67" fillId="33" borderId="96" xfId="0" applyFont="1" applyFill="1" applyBorder="1" applyAlignment="1">
      <alignment horizontal="left" vertical="top" wrapText="1"/>
    </xf>
    <xf numFmtId="3" fontId="72" fillId="33" borderId="96" xfId="0" applyNumberFormat="1" applyFont="1" applyFill="1" applyBorder="1" applyAlignment="1">
      <alignment vertical="top" wrapText="1"/>
    </xf>
    <xf numFmtId="3" fontId="74" fillId="0" borderId="97" xfId="0" applyNumberFormat="1" applyFont="1" applyBorder="1" applyAlignment="1">
      <alignment/>
    </xf>
    <xf numFmtId="3" fontId="74" fillId="0" borderId="98" xfId="0" applyNumberFormat="1" applyFont="1" applyBorder="1" applyAlignment="1">
      <alignment/>
    </xf>
    <xf numFmtId="3" fontId="74" fillId="0" borderId="99" xfId="0" applyNumberFormat="1" applyFont="1" applyBorder="1" applyAlignment="1">
      <alignment/>
    </xf>
    <xf numFmtId="3" fontId="75" fillId="0" borderId="97" xfId="0" applyNumberFormat="1" applyFont="1" applyFill="1" applyBorder="1" applyAlignment="1">
      <alignment/>
    </xf>
    <xf numFmtId="3" fontId="75" fillId="0" borderId="100" xfId="0" applyNumberFormat="1" applyFont="1" applyFill="1" applyBorder="1" applyAlignment="1">
      <alignment/>
    </xf>
    <xf numFmtId="3" fontId="74" fillId="0" borderId="97" xfId="0" applyNumberFormat="1" applyFont="1" applyFill="1" applyBorder="1" applyAlignment="1">
      <alignment/>
    </xf>
    <xf numFmtId="3" fontId="74" fillId="0" borderId="100" xfId="0" applyNumberFormat="1" applyFont="1" applyFill="1" applyBorder="1" applyAlignment="1">
      <alignment/>
    </xf>
    <xf numFmtId="0" fontId="64" fillId="0" borderId="93" xfId="0" applyFont="1" applyBorder="1" applyAlignment="1">
      <alignment/>
    </xf>
    <xf numFmtId="0" fontId="71" fillId="0" borderId="93" xfId="0" applyFont="1" applyBorder="1" applyAlignment="1">
      <alignment/>
    </xf>
    <xf numFmtId="3" fontId="8" fillId="0" borderId="13" xfId="0" applyNumberFormat="1" applyFont="1" applyBorder="1" applyAlignment="1">
      <alignment vertical="top"/>
    </xf>
    <xf numFmtId="0" fontId="62" fillId="0" borderId="33" xfId="0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72" fillId="6" borderId="65" xfId="0" applyNumberFormat="1" applyFont="1" applyFill="1" applyBorder="1" applyAlignment="1">
      <alignment vertical="top"/>
    </xf>
    <xf numFmtId="0" fontId="76" fillId="33" borderId="12" xfId="0" applyFont="1" applyFill="1" applyBorder="1" applyAlignment="1">
      <alignment horizontal="left" vertical="top" wrapText="1"/>
    </xf>
    <xf numFmtId="3" fontId="75" fillId="0" borderId="81" xfId="0" applyNumberFormat="1" applyFont="1" applyBorder="1" applyAlignment="1">
      <alignment vertical="top"/>
    </xf>
    <xf numFmtId="3" fontId="75" fillId="0" borderId="11" xfId="0" applyNumberFormat="1" applyFont="1" applyBorder="1" applyAlignment="1">
      <alignment horizontal="right"/>
    </xf>
    <xf numFmtId="3" fontId="75" fillId="0" borderId="61" xfId="0" applyNumberFormat="1" applyFont="1" applyBorder="1" applyAlignment="1">
      <alignment vertical="top"/>
    </xf>
    <xf numFmtId="0" fontId="71" fillId="0" borderId="11" xfId="0" applyFont="1" applyBorder="1" applyAlignment="1">
      <alignment/>
    </xf>
    <xf numFmtId="3" fontId="75" fillId="0" borderId="14" xfId="0" applyNumberFormat="1" applyFont="1" applyBorder="1" applyAlignment="1">
      <alignment vertical="top"/>
    </xf>
    <xf numFmtId="3" fontId="76" fillId="0" borderId="12" xfId="0" applyNumberFormat="1" applyFont="1" applyBorder="1" applyAlignment="1">
      <alignment horizontal="left" vertical="top" wrapText="1"/>
    </xf>
    <xf numFmtId="0" fontId="71" fillId="0" borderId="13" xfId="0" applyFont="1" applyBorder="1" applyAlignment="1">
      <alignment vertical="top"/>
    </xf>
    <xf numFmtId="3" fontId="77" fillId="0" borderId="11" xfId="0" applyNumberFormat="1" applyFont="1" applyFill="1" applyBorder="1" applyAlignment="1">
      <alignment vertical="top"/>
    </xf>
    <xf numFmtId="3" fontId="77" fillId="0" borderId="13" xfId="0" applyNumberFormat="1" applyFont="1" applyFill="1" applyBorder="1" applyAlignment="1">
      <alignment vertical="top"/>
    </xf>
    <xf numFmtId="3" fontId="77" fillId="0" borderId="14" xfId="0" applyNumberFormat="1" applyFont="1" applyBorder="1" applyAlignment="1">
      <alignment vertical="top"/>
    </xf>
    <xf numFmtId="0" fontId="74" fillId="0" borderId="77" xfId="0" applyFont="1" applyBorder="1" applyAlignment="1">
      <alignment/>
    </xf>
    <xf numFmtId="0" fontId="74" fillId="0" borderId="55" xfId="0" applyFont="1" applyBorder="1" applyAlignment="1">
      <alignment/>
    </xf>
    <xf numFmtId="0" fontId="74" fillId="0" borderId="90" xfId="0" applyFont="1" applyBorder="1" applyAlignment="1">
      <alignment/>
    </xf>
    <xf numFmtId="3" fontId="72" fillId="6" borderId="27" xfId="0" applyNumberFormat="1" applyFont="1" applyFill="1" applyBorder="1" applyAlignment="1">
      <alignment vertical="center"/>
    </xf>
    <xf numFmtId="3" fontId="72" fillId="6" borderId="65" xfId="0" applyNumberFormat="1" applyFont="1" applyFill="1" applyBorder="1" applyAlignment="1">
      <alignment vertical="center"/>
    </xf>
    <xf numFmtId="3" fontId="75" fillId="6" borderId="71" xfId="0" applyNumberFormat="1" applyFont="1" applyFill="1" applyBorder="1" applyAlignment="1">
      <alignment vertical="center"/>
    </xf>
    <xf numFmtId="3" fontId="72" fillId="6" borderId="84" xfId="0" applyNumberFormat="1" applyFont="1" applyFill="1" applyBorder="1" applyAlignment="1">
      <alignment vertical="center"/>
    </xf>
    <xf numFmtId="3" fontId="72" fillId="6" borderId="66" xfId="0" applyNumberFormat="1" applyFont="1" applyFill="1" applyBorder="1" applyAlignment="1">
      <alignment vertical="center"/>
    </xf>
    <xf numFmtId="3" fontId="72" fillId="6" borderId="69" xfId="0" applyNumberFormat="1" applyFont="1" applyFill="1" applyBorder="1" applyAlignment="1">
      <alignment vertical="center"/>
    </xf>
    <xf numFmtId="3" fontId="72" fillId="6" borderId="28" xfId="0" applyNumberFormat="1" applyFont="1" applyFill="1" applyBorder="1" applyAlignment="1">
      <alignment vertical="center"/>
    </xf>
    <xf numFmtId="0" fontId="74" fillId="0" borderId="59" xfId="0" applyFont="1" applyBorder="1" applyAlignment="1">
      <alignment/>
    </xf>
    <xf numFmtId="0" fontId="67" fillId="0" borderId="93" xfId="0" applyFont="1" applyBorder="1" applyAlignment="1">
      <alignment/>
    </xf>
    <xf numFmtId="0" fontId="74" fillId="0" borderId="41" xfId="0" applyFont="1" applyBorder="1" applyAlignment="1">
      <alignment/>
    </xf>
    <xf numFmtId="0" fontId="74" fillId="0" borderId="58" xfId="0" applyFont="1" applyBorder="1" applyAlignment="1">
      <alignment/>
    </xf>
    <xf numFmtId="0" fontId="74" fillId="0" borderId="42" xfId="0" applyFont="1" applyBorder="1" applyAlignment="1">
      <alignment/>
    </xf>
    <xf numFmtId="195" fontId="77" fillId="0" borderId="41" xfId="39" applyNumberFormat="1" applyFont="1" applyBorder="1" applyAlignment="1">
      <alignment vertical="top"/>
    </xf>
    <xf numFmtId="0" fontId="78" fillId="0" borderId="43" xfId="0" applyFont="1" applyBorder="1" applyAlignment="1">
      <alignment horizontal="left" wrapText="1"/>
    </xf>
    <xf numFmtId="3" fontId="73" fillId="0" borderId="93" xfId="0" applyNumberFormat="1" applyFont="1" applyBorder="1" applyAlignment="1">
      <alignment horizontal="left" vertical="top" wrapText="1"/>
    </xf>
    <xf numFmtId="3" fontId="73" fillId="0" borderId="31" xfId="0" applyNumberFormat="1" applyFont="1" applyBorder="1" applyAlignment="1">
      <alignment horizontal="left" vertical="top" wrapText="1"/>
    </xf>
    <xf numFmtId="3" fontId="73" fillId="0" borderId="17" xfId="0" applyNumberFormat="1" applyFont="1" applyBorder="1" applyAlignment="1">
      <alignment horizontal="left" vertical="top" wrapText="1"/>
    </xf>
    <xf numFmtId="1" fontId="72" fillId="0" borderId="45" xfId="0" applyNumberFormat="1" applyFont="1" applyBorder="1" applyAlignment="1">
      <alignment horizontal="center"/>
    </xf>
    <xf numFmtId="1" fontId="72" fillId="0" borderId="101" xfId="0" applyNumberFormat="1" applyFont="1" applyBorder="1" applyAlignment="1">
      <alignment horizontal="center"/>
    </xf>
    <xf numFmtId="3" fontId="79" fillId="0" borderId="102" xfId="0" applyNumberFormat="1" applyFont="1" applyBorder="1" applyAlignment="1">
      <alignment horizontal="center" vertical="top" wrapText="1"/>
    </xf>
    <xf numFmtId="3" fontId="79" fillId="0" borderId="33" xfId="0" applyNumberFormat="1" applyFont="1" applyBorder="1" applyAlignment="1">
      <alignment horizontal="center" vertical="top" wrapText="1"/>
    </xf>
    <xf numFmtId="0" fontId="79" fillId="0" borderId="46" xfId="0" applyFont="1" applyBorder="1" applyAlignment="1">
      <alignment horizontal="center" vertical="top" wrapText="1"/>
    </xf>
    <xf numFmtId="0" fontId="79" fillId="0" borderId="35" xfId="0" applyFont="1" applyBorder="1" applyAlignment="1">
      <alignment horizontal="center" vertical="top" wrapText="1"/>
    </xf>
    <xf numFmtId="3" fontId="80" fillId="0" borderId="82" xfId="0" applyNumberFormat="1" applyFont="1" applyBorder="1" applyAlignment="1">
      <alignment horizontal="center" vertical="top" wrapText="1"/>
    </xf>
    <xf numFmtId="3" fontId="80" fillId="0" borderId="86" xfId="0" applyNumberFormat="1" applyFont="1" applyBorder="1" applyAlignment="1">
      <alignment horizontal="center" vertical="top" wrapText="1"/>
    </xf>
    <xf numFmtId="3" fontId="80" fillId="0" borderId="46" xfId="0" applyNumberFormat="1" applyFont="1" applyBorder="1" applyAlignment="1">
      <alignment horizontal="center" vertical="top" wrapText="1"/>
    </xf>
    <xf numFmtId="3" fontId="80" fillId="0" borderId="35" xfId="0" applyNumberFormat="1" applyFont="1" applyBorder="1" applyAlignment="1">
      <alignment horizontal="center" vertical="top" wrapText="1"/>
    </xf>
    <xf numFmtId="1" fontId="72" fillId="0" borderId="51" xfId="0" applyNumberFormat="1" applyFont="1" applyBorder="1" applyAlignment="1">
      <alignment horizontal="center"/>
    </xf>
    <xf numFmtId="1" fontId="72" fillId="0" borderId="53" xfId="0" applyNumberFormat="1" applyFont="1" applyBorder="1" applyAlignment="1">
      <alignment horizontal="center"/>
    </xf>
    <xf numFmtId="3" fontId="79" fillId="0" borderId="103" xfId="0" applyNumberFormat="1" applyFont="1" applyBorder="1" applyAlignment="1">
      <alignment horizontal="center" vertical="top"/>
    </xf>
    <xf numFmtId="3" fontId="79" fillId="0" borderId="104" xfId="0" applyNumberFormat="1" applyFont="1" applyBorder="1" applyAlignment="1">
      <alignment horizontal="center" vertical="top"/>
    </xf>
    <xf numFmtId="1" fontId="72" fillId="0" borderId="48" xfId="0" applyNumberFormat="1" applyFont="1" applyBorder="1" applyAlignment="1">
      <alignment horizontal="center"/>
    </xf>
    <xf numFmtId="3" fontId="81" fillId="0" borderId="105" xfId="0" applyNumberFormat="1" applyFont="1" applyBorder="1" applyAlignment="1">
      <alignment horizontal="center" vertical="center"/>
    </xf>
    <xf numFmtId="3" fontId="73" fillId="0" borderId="106" xfId="0" applyNumberFormat="1" applyFont="1" applyBorder="1" applyAlignment="1">
      <alignment horizontal="center" vertical="center"/>
    </xf>
    <xf numFmtId="3" fontId="73" fillId="0" borderId="107" xfId="0" applyNumberFormat="1" applyFont="1" applyBorder="1" applyAlignment="1">
      <alignment horizontal="center" vertical="center"/>
    </xf>
    <xf numFmtId="3" fontId="81" fillId="0" borderId="108" xfId="0" applyNumberFormat="1" applyFont="1" applyBorder="1" applyAlignment="1">
      <alignment horizontal="center" vertical="center"/>
    </xf>
    <xf numFmtId="3" fontId="73" fillId="0" borderId="109" xfId="0" applyNumberFormat="1" applyFont="1" applyBorder="1" applyAlignment="1">
      <alignment vertical="center"/>
    </xf>
    <xf numFmtId="3" fontId="73" fillId="0" borderId="104" xfId="0" applyNumberFormat="1" applyFont="1" applyBorder="1" applyAlignment="1">
      <alignment vertical="center"/>
    </xf>
    <xf numFmtId="0" fontId="79" fillId="0" borderId="82" xfId="0" applyFont="1" applyBorder="1" applyAlignment="1">
      <alignment horizontal="center" vertical="top" wrapText="1"/>
    </xf>
    <xf numFmtId="0" fontId="79" fillId="0" borderId="86" xfId="0" applyFont="1" applyBorder="1" applyAlignment="1">
      <alignment horizontal="center" vertical="top" wrapText="1"/>
    </xf>
    <xf numFmtId="0" fontId="73" fillId="35" borderId="48" xfId="0" applyFont="1" applyFill="1" applyBorder="1" applyAlignment="1">
      <alignment horizontal="right"/>
    </xf>
    <xf numFmtId="0" fontId="73" fillId="35" borderId="53" xfId="0" applyFont="1" applyFill="1" applyBorder="1" applyAlignment="1">
      <alignment horizontal="right"/>
    </xf>
    <xf numFmtId="0" fontId="73" fillId="35" borderId="38" xfId="0" applyFont="1" applyFill="1" applyBorder="1" applyAlignment="1">
      <alignment horizontal="center" vertical="top"/>
    </xf>
    <xf numFmtId="0" fontId="73" fillId="35" borderId="110" xfId="0" applyFont="1" applyFill="1" applyBorder="1" applyAlignment="1">
      <alignment horizontal="center" vertical="top"/>
    </xf>
    <xf numFmtId="0" fontId="73" fillId="6" borderId="38" xfId="0" applyFont="1" applyFill="1" applyBorder="1" applyAlignment="1">
      <alignment horizontal="center" vertical="top"/>
    </xf>
    <xf numFmtId="0" fontId="73" fillId="6" borderId="110" xfId="0" applyFont="1" applyFill="1" applyBorder="1" applyAlignment="1">
      <alignment horizontal="center" vertical="top"/>
    </xf>
    <xf numFmtId="0" fontId="73" fillId="35" borderId="65" xfId="0" applyFont="1" applyFill="1" applyBorder="1" applyAlignment="1">
      <alignment horizontal="center" vertical="top" wrapText="1"/>
    </xf>
    <xf numFmtId="0" fontId="73" fillId="35" borderId="28" xfId="0" applyFont="1" applyFill="1" applyBorder="1" applyAlignment="1">
      <alignment horizontal="center" vertical="top" wrapText="1"/>
    </xf>
    <xf numFmtId="0" fontId="73" fillId="35" borderId="65" xfId="0" applyFont="1" applyFill="1" applyBorder="1" applyAlignment="1">
      <alignment horizontal="center" wrapText="1"/>
    </xf>
    <xf numFmtId="0" fontId="73" fillId="35" borderId="28" xfId="0" applyFont="1" applyFill="1" applyBorder="1" applyAlignment="1">
      <alignment horizontal="center" wrapText="1"/>
    </xf>
    <xf numFmtId="3" fontId="73" fillId="0" borderId="15" xfId="0" applyNumberFormat="1" applyFont="1" applyBorder="1" applyAlignment="1">
      <alignment horizontal="left" vertical="top" wrapText="1"/>
    </xf>
    <xf numFmtId="0" fontId="73" fillId="0" borderId="15" xfId="0" applyFont="1" applyFill="1" applyBorder="1" applyAlignment="1">
      <alignment horizontal="left" vertical="top" wrapText="1"/>
    </xf>
    <xf numFmtId="0" fontId="73" fillId="0" borderId="17" xfId="0" applyFont="1" applyFill="1" applyBorder="1" applyAlignment="1">
      <alignment horizontal="left" vertical="top" wrapText="1"/>
    </xf>
    <xf numFmtId="3" fontId="73" fillId="0" borderId="39" xfId="0" applyNumberFormat="1" applyFont="1" applyFill="1" applyBorder="1" applyAlignment="1">
      <alignment horizontal="left" vertical="top" wrapText="1"/>
    </xf>
    <xf numFmtId="3" fontId="73" fillId="0" borderId="17" xfId="0" applyNumberFormat="1" applyFont="1" applyFill="1" applyBorder="1" applyAlignment="1">
      <alignment horizontal="left" vertical="top" wrapText="1"/>
    </xf>
    <xf numFmtId="0" fontId="73" fillId="0" borderId="15" xfId="0" applyFont="1" applyBorder="1" applyAlignment="1">
      <alignment horizontal="left" vertical="top" wrapText="1" shrinkToFit="1"/>
    </xf>
    <xf numFmtId="0" fontId="73" fillId="0" borderId="31" xfId="0" applyFont="1" applyBorder="1" applyAlignment="1">
      <alignment horizontal="left" vertical="top" wrapText="1" shrinkToFit="1"/>
    </xf>
    <xf numFmtId="0" fontId="73" fillId="0" borderId="17" xfId="0" applyFont="1" applyBorder="1" applyAlignment="1">
      <alignment horizontal="left" vertical="top" wrapText="1" shrinkToFit="1"/>
    </xf>
    <xf numFmtId="3" fontId="73" fillId="6" borderId="38" xfId="0" applyNumberFormat="1" applyFont="1" applyFill="1" applyBorder="1" applyAlignment="1">
      <alignment horizontal="center" vertical="top"/>
    </xf>
    <xf numFmtId="3" fontId="73" fillId="6" borderId="70" xfId="0" applyNumberFormat="1" applyFont="1" applyFill="1" applyBorder="1" applyAlignment="1">
      <alignment horizontal="center" vertical="top"/>
    </xf>
    <xf numFmtId="0" fontId="73" fillId="35" borderId="69" xfId="0" applyFont="1" applyFill="1" applyBorder="1" applyAlignment="1">
      <alignment horizontal="center" wrapText="1"/>
    </xf>
    <xf numFmtId="0" fontId="73" fillId="35" borderId="70" xfId="0" applyFont="1" applyFill="1" applyBorder="1" applyAlignment="1">
      <alignment horizontal="center" wrapText="1"/>
    </xf>
    <xf numFmtId="0" fontId="73" fillId="0" borderId="43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left" vertical="top" wrapText="1"/>
    </xf>
    <xf numFmtId="3" fontId="73" fillId="0" borderId="20" xfId="0" applyNumberFormat="1" applyFont="1" applyBorder="1" applyAlignment="1">
      <alignment horizontal="left" vertical="top"/>
    </xf>
    <xf numFmtId="3" fontId="73" fillId="0" borderId="12" xfId="0" applyNumberFormat="1" applyFont="1" applyBorder="1" applyAlignment="1">
      <alignment horizontal="left" vertical="top" wrapText="1"/>
    </xf>
    <xf numFmtId="0" fontId="73" fillId="36" borderId="48" xfId="0" applyFont="1" applyFill="1" applyBorder="1" applyAlignment="1">
      <alignment horizontal="center" wrapText="1"/>
    </xf>
    <xf numFmtId="0" fontId="73" fillId="36" borderId="51" xfId="0" applyFont="1" applyFill="1" applyBorder="1" applyAlignment="1">
      <alignment horizontal="center" wrapText="1"/>
    </xf>
    <xf numFmtId="0" fontId="73" fillId="35" borderId="45" xfId="0" applyFont="1" applyFill="1" applyBorder="1" applyAlignment="1">
      <alignment horizontal="center" wrapText="1"/>
    </xf>
    <xf numFmtId="0" fontId="73" fillId="35" borderId="101" xfId="0" applyFont="1" applyFill="1" applyBorder="1" applyAlignment="1">
      <alignment horizontal="center" wrapText="1"/>
    </xf>
    <xf numFmtId="0" fontId="73" fillId="0" borderId="15" xfId="0" applyFont="1" applyBorder="1" applyAlignment="1">
      <alignment horizontal="left" vertical="top" wrapText="1"/>
    </xf>
    <xf numFmtId="0" fontId="73" fillId="0" borderId="17" xfId="0" applyFont="1" applyBorder="1" applyAlignment="1">
      <alignment horizontal="left" vertical="top" wrapText="1"/>
    </xf>
    <xf numFmtId="4" fontId="67" fillId="0" borderId="0" xfId="0" applyNumberFormat="1" applyFont="1" applyAlignment="1">
      <alignment horizontal="right" wrapText="1"/>
    </xf>
    <xf numFmtId="3" fontId="81" fillId="0" borderId="51" xfId="0" applyNumberFormat="1" applyFont="1" applyBorder="1" applyAlignment="1">
      <alignment horizontal="center" vertical="top"/>
    </xf>
    <xf numFmtId="3" fontId="81" fillId="0" borderId="53" xfId="0" applyNumberFormat="1" applyFont="1" applyBorder="1" applyAlignment="1">
      <alignment horizontal="center" vertical="top"/>
    </xf>
    <xf numFmtId="0" fontId="73" fillId="0" borderId="31" xfId="0" applyFont="1" applyBorder="1" applyAlignment="1">
      <alignment horizontal="left" vertical="top"/>
    </xf>
    <xf numFmtId="0" fontId="73" fillId="0" borderId="17" xfId="0" applyFont="1" applyBorder="1" applyAlignment="1">
      <alignment horizontal="left" vertical="top"/>
    </xf>
    <xf numFmtId="0" fontId="73" fillId="6" borderId="69" xfId="0" applyFont="1" applyFill="1" applyBorder="1" applyAlignment="1">
      <alignment horizontal="center" vertical="top"/>
    </xf>
    <xf numFmtId="0" fontId="73" fillId="6" borderId="70" xfId="0" applyFont="1" applyFill="1" applyBorder="1" applyAlignment="1">
      <alignment horizontal="center" vertical="top"/>
    </xf>
    <xf numFmtId="0" fontId="65" fillId="33" borderId="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wrapText="1"/>
    </xf>
    <xf numFmtId="3" fontId="73" fillId="6" borderId="69" xfId="0" applyNumberFormat="1" applyFont="1" applyFill="1" applyBorder="1" applyAlignment="1">
      <alignment horizontal="center" vertical="center"/>
    </xf>
    <xf numFmtId="3" fontId="73" fillId="6" borderId="70" xfId="0" applyNumberFormat="1" applyFont="1" applyFill="1" applyBorder="1" applyAlignment="1">
      <alignment horizontal="center" vertic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="134" zoomScaleNormal="134" zoomScaleSheetLayoutView="55" zoomScalePageLayoutView="0" workbookViewId="0" topLeftCell="A1">
      <pane ySplit="7" topLeftCell="A8" activePane="bottomLeft" state="frozen"/>
      <selection pane="topLeft" activeCell="B1" sqref="B1"/>
      <selection pane="bottomLeft" activeCell="A3" sqref="A3:L3"/>
    </sheetView>
  </sheetViews>
  <sheetFormatPr defaultColWidth="7.7109375" defaultRowHeight="12.75"/>
  <cols>
    <col min="1" max="1" width="24.8515625" style="213" customWidth="1"/>
    <col min="2" max="2" width="26.57421875" style="214" customWidth="1"/>
    <col min="3" max="3" width="8.140625" style="215" customWidth="1"/>
    <col min="4" max="4" width="7.421875" style="13" customWidth="1"/>
    <col min="5" max="5" width="8.8515625" style="13" customWidth="1"/>
    <col min="6" max="7" width="7.7109375" style="216" customWidth="1"/>
    <col min="8" max="9" width="8.00390625" style="15" customWidth="1"/>
    <col min="10" max="10" width="8.421875" style="15" bestFit="1" customWidth="1"/>
    <col min="11" max="11" width="7.28125" style="15" customWidth="1"/>
    <col min="12" max="16384" width="7.7109375" style="15" customWidth="1"/>
  </cols>
  <sheetData>
    <row r="1" spans="1:13" ht="12.75" customHeight="1">
      <c r="A1" s="11" t="s">
        <v>109</v>
      </c>
      <c r="B1" s="11"/>
      <c r="C1" s="12"/>
      <c r="F1" s="14"/>
      <c r="G1" s="14"/>
      <c r="H1" s="439" t="s">
        <v>118</v>
      </c>
      <c r="I1" s="439"/>
      <c r="J1" s="439"/>
      <c r="K1" s="439"/>
      <c r="L1" s="439"/>
      <c r="M1" s="439"/>
    </row>
    <row r="2" spans="1:13" ht="12.75" customHeight="1">
      <c r="A2" s="16"/>
      <c r="B2" s="17"/>
      <c r="C2" s="16"/>
      <c r="F2" s="18"/>
      <c r="G2" s="18"/>
      <c r="H2" s="439"/>
      <c r="I2" s="439"/>
      <c r="J2" s="439"/>
      <c r="K2" s="439"/>
      <c r="L2" s="439"/>
      <c r="M2" s="439"/>
    </row>
    <row r="3" spans="1:13" ht="29.25" customHeight="1" thickBot="1">
      <c r="A3" s="446" t="s">
        <v>127</v>
      </c>
      <c r="B3" s="446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19"/>
    </row>
    <row r="4" spans="1:13" s="20" customFormat="1" ht="13.5" customHeight="1" thickBot="1" thickTop="1">
      <c r="A4" s="402" t="s">
        <v>0</v>
      </c>
      <c r="B4" s="399" t="s">
        <v>1</v>
      </c>
      <c r="C4" s="440" t="s">
        <v>40</v>
      </c>
      <c r="D4" s="440"/>
      <c r="E4" s="440"/>
      <c r="F4" s="440"/>
      <c r="G4" s="440"/>
      <c r="H4" s="440"/>
      <c r="I4" s="440"/>
      <c r="J4" s="440"/>
      <c r="K4" s="440"/>
      <c r="L4" s="440"/>
      <c r="M4" s="441"/>
    </row>
    <row r="5" spans="1:13" s="21" customFormat="1" ht="13.5" customHeight="1" thickBot="1">
      <c r="A5" s="403"/>
      <c r="B5" s="400"/>
      <c r="C5" s="394">
        <v>2017</v>
      </c>
      <c r="D5" s="394"/>
      <c r="E5" s="394"/>
      <c r="F5" s="394"/>
      <c r="G5" s="395"/>
      <c r="H5" s="384">
        <v>2018</v>
      </c>
      <c r="I5" s="385"/>
      <c r="J5" s="384">
        <v>2019</v>
      </c>
      <c r="K5" s="385"/>
      <c r="L5" s="398">
        <v>2020</v>
      </c>
      <c r="M5" s="395"/>
    </row>
    <row r="6" spans="1:13" s="20" customFormat="1" ht="10.5" customHeight="1">
      <c r="A6" s="403"/>
      <c r="B6" s="400"/>
      <c r="C6" s="396" t="s">
        <v>2</v>
      </c>
      <c r="D6" s="386" t="s">
        <v>120</v>
      </c>
      <c r="E6" s="390" t="s">
        <v>119</v>
      </c>
      <c r="F6" s="405" t="s">
        <v>116</v>
      </c>
      <c r="G6" s="392" t="s">
        <v>119</v>
      </c>
      <c r="H6" s="386" t="s">
        <v>120</v>
      </c>
      <c r="I6" s="388" t="s">
        <v>116</v>
      </c>
      <c r="J6" s="386" t="s">
        <v>120</v>
      </c>
      <c r="K6" s="388" t="s">
        <v>116</v>
      </c>
      <c r="L6" s="386" t="s">
        <v>121</v>
      </c>
      <c r="M6" s="388" t="s">
        <v>116</v>
      </c>
    </row>
    <row r="7" spans="1:13" s="20" customFormat="1" ht="27" customHeight="1" thickBot="1">
      <c r="A7" s="404"/>
      <c r="B7" s="401"/>
      <c r="C7" s="397"/>
      <c r="D7" s="387"/>
      <c r="E7" s="391"/>
      <c r="F7" s="406"/>
      <c r="G7" s="393"/>
      <c r="H7" s="387"/>
      <c r="I7" s="389"/>
      <c r="J7" s="387"/>
      <c r="K7" s="389"/>
      <c r="L7" s="387"/>
      <c r="M7" s="389"/>
    </row>
    <row r="8" spans="1:13" s="22" customFormat="1" ht="13.5" customHeight="1" thickBot="1" thickTop="1">
      <c r="A8" s="448" t="s">
        <v>35</v>
      </c>
      <c r="B8" s="449"/>
      <c r="C8" s="367">
        <f aca="true" t="shared" si="0" ref="C8:C28">SUM(D8:G8)</f>
        <v>419414</v>
      </c>
      <c r="D8" s="368">
        <f>SUM(D10:D25)</f>
        <v>297391</v>
      </c>
      <c r="E8" s="369">
        <f>SUM(E10:E25)</f>
        <v>58023</v>
      </c>
      <c r="F8" s="370">
        <f>SUM(F10:F25)</f>
        <v>85587</v>
      </c>
      <c r="G8" s="369">
        <f>SUM(G10:G25)</f>
        <v>-21587</v>
      </c>
      <c r="H8" s="368">
        <f>SUM(H9:H25)</f>
        <v>2656030</v>
      </c>
      <c r="I8" s="371">
        <f>SUM(I10:I25)</f>
        <v>513583</v>
      </c>
      <c r="J8" s="372">
        <f>SUM(J10:J25)</f>
        <v>1400000</v>
      </c>
      <c r="K8" s="373">
        <f>SUM(K10:K25)</f>
        <v>0</v>
      </c>
      <c r="L8" s="368">
        <f>SUM(L10:L25)</f>
        <v>0</v>
      </c>
      <c r="M8" s="373">
        <f>SUM(M10:M25)</f>
        <v>0</v>
      </c>
    </row>
    <row r="9" spans="1:14" s="213" customFormat="1" ht="22.5">
      <c r="A9" s="381" t="s">
        <v>59</v>
      </c>
      <c r="B9" s="380" t="s">
        <v>126</v>
      </c>
      <c r="C9" s="364"/>
      <c r="D9" s="365"/>
      <c r="E9" s="366"/>
      <c r="F9" s="366"/>
      <c r="G9" s="374"/>
      <c r="H9" s="379">
        <v>15000</v>
      </c>
      <c r="I9" s="378"/>
      <c r="J9" s="377"/>
      <c r="K9" s="374"/>
      <c r="L9" s="376"/>
      <c r="M9" s="374"/>
      <c r="N9" s="375"/>
    </row>
    <row r="10" spans="1:13" s="30" customFormat="1" ht="22.5">
      <c r="A10" s="382"/>
      <c r="B10" s="323" t="s">
        <v>63</v>
      </c>
      <c r="C10" s="26">
        <f>SUM(D10:G10)</f>
        <v>3000</v>
      </c>
      <c r="D10" s="24">
        <v>3000</v>
      </c>
      <c r="E10" s="34"/>
      <c r="F10" s="281"/>
      <c r="G10" s="277"/>
      <c r="H10" s="28">
        <v>285000</v>
      </c>
      <c r="I10" s="27"/>
      <c r="J10" s="29"/>
      <c r="K10" s="27"/>
      <c r="L10" s="29"/>
      <c r="M10" s="27"/>
    </row>
    <row r="11" spans="1:13" s="23" customFormat="1" ht="11.25">
      <c r="A11" s="382"/>
      <c r="B11" s="323" t="s">
        <v>64</v>
      </c>
      <c r="C11" s="26">
        <f t="shared" si="0"/>
        <v>250859</v>
      </c>
      <c r="D11" s="31">
        <v>190859</v>
      </c>
      <c r="E11" s="225"/>
      <c r="F11" s="282">
        <v>60000</v>
      </c>
      <c r="G11" s="225"/>
      <c r="H11" s="31">
        <v>1810000</v>
      </c>
      <c r="I11" s="32">
        <v>190000</v>
      </c>
      <c r="J11" s="31">
        <v>1300000</v>
      </c>
      <c r="K11" s="33"/>
      <c r="L11" s="28"/>
      <c r="M11" s="33"/>
    </row>
    <row r="12" spans="1:13" s="23" customFormat="1" ht="22.5">
      <c r="A12" s="382"/>
      <c r="B12" s="323" t="s">
        <v>103</v>
      </c>
      <c r="C12" s="26">
        <f t="shared" si="0"/>
        <v>0</v>
      </c>
      <c r="D12" s="28"/>
      <c r="E12" s="226"/>
      <c r="F12" s="251"/>
      <c r="G12" s="226"/>
      <c r="H12" s="31">
        <v>150000</v>
      </c>
      <c r="I12" s="32"/>
      <c r="J12" s="31">
        <v>100000</v>
      </c>
      <c r="K12" s="33"/>
      <c r="L12" s="28"/>
      <c r="M12" s="33"/>
    </row>
    <row r="13" spans="1:13" s="23" customFormat="1" ht="22.5">
      <c r="A13" s="383"/>
      <c r="B13" s="359" t="s">
        <v>124</v>
      </c>
      <c r="C13" s="274">
        <f t="shared" si="0"/>
        <v>10000</v>
      </c>
      <c r="D13" s="28"/>
      <c r="E13" s="358">
        <v>10000</v>
      </c>
      <c r="F13" s="251"/>
      <c r="G13" s="33"/>
      <c r="H13" s="31"/>
      <c r="I13" s="32"/>
      <c r="J13" s="31"/>
      <c r="K13" s="33"/>
      <c r="L13" s="28"/>
      <c r="M13" s="33"/>
    </row>
    <row r="14" spans="1:13" s="41" customFormat="1" ht="33.75">
      <c r="A14" s="36" t="s">
        <v>9</v>
      </c>
      <c r="B14" s="37" t="s">
        <v>105</v>
      </c>
      <c r="C14" s="26">
        <f t="shared" si="0"/>
        <v>38111</v>
      </c>
      <c r="D14" s="28">
        <v>25000</v>
      </c>
      <c r="E14" s="363">
        <v>13111</v>
      </c>
      <c r="F14" s="251"/>
      <c r="G14" s="73"/>
      <c r="H14" s="361">
        <v>40000</v>
      </c>
      <c r="I14" s="362">
        <v>50000</v>
      </c>
      <c r="K14" s="360"/>
      <c r="L14" s="39"/>
      <c r="M14" s="40"/>
    </row>
    <row r="15" spans="1:13" s="23" customFormat="1" ht="11.25">
      <c r="A15" s="417" t="s">
        <v>34</v>
      </c>
      <c r="B15" s="37" t="s">
        <v>74</v>
      </c>
      <c r="C15" s="26">
        <f t="shared" si="0"/>
        <v>6205</v>
      </c>
      <c r="D15" s="24">
        <v>6205</v>
      </c>
      <c r="E15" s="34"/>
      <c r="F15" s="281"/>
      <c r="G15" s="277"/>
      <c r="H15" s="29"/>
      <c r="I15" s="27"/>
      <c r="J15" s="29"/>
      <c r="K15" s="27"/>
      <c r="L15" s="29"/>
      <c r="M15" s="27"/>
    </row>
    <row r="16" spans="1:13" s="23" customFormat="1" ht="22.5">
      <c r="A16" s="383"/>
      <c r="B16" s="44" t="s">
        <v>92</v>
      </c>
      <c r="C16" s="26">
        <f t="shared" si="0"/>
        <v>7500</v>
      </c>
      <c r="D16" s="42">
        <v>7500</v>
      </c>
      <c r="E16" s="227"/>
      <c r="F16" s="43"/>
      <c r="G16" s="306"/>
      <c r="H16" s="29"/>
      <c r="I16" s="27"/>
      <c r="J16" s="29"/>
      <c r="K16" s="27"/>
      <c r="L16" s="29"/>
      <c r="M16" s="27"/>
    </row>
    <row r="17" spans="1:13" s="47" customFormat="1" ht="22.5">
      <c r="A17" s="417" t="s">
        <v>32</v>
      </c>
      <c r="B17" s="44" t="s">
        <v>33</v>
      </c>
      <c r="C17" s="26">
        <f t="shared" si="0"/>
        <v>31455</v>
      </c>
      <c r="D17" s="24">
        <v>8535</v>
      </c>
      <c r="E17" s="260">
        <v>22920</v>
      </c>
      <c r="F17" s="45">
        <v>25587</v>
      </c>
      <c r="G17" s="266">
        <v>-25587</v>
      </c>
      <c r="H17" s="29"/>
      <c r="I17" s="46"/>
      <c r="J17" s="29"/>
      <c r="K17" s="46"/>
      <c r="L17" s="29"/>
      <c r="M17" s="46"/>
    </row>
    <row r="18" spans="1:13" s="47" customFormat="1" ht="45">
      <c r="A18" s="382"/>
      <c r="B18" s="44" t="s">
        <v>61</v>
      </c>
      <c r="C18" s="26">
        <f t="shared" si="0"/>
        <v>19000</v>
      </c>
      <c r="D18" s="24">
        <v>19000</v>
      </c>
      <c r="E18" s="34"/>
      <c r="F18" s="45"/>
      <c r="G18" s="305"/>
      <c r="H18" s="29"/>
      <c r="I18" s="46"/>
      <c r="J18" s="29"/>
      <c r="K18" s="46"/>
      <c r="L18" s="29"/>
      <c r="M18" s="46"/>
    </row>
    <row r="19" spans="1:13" s="23" customFormat="1" ht="22.5">
      <c r="A19" s="382"/>
      <c r="B19" s="48" t="s">
        <v>31</v>
      </c>
      <c r="C19" s="26">
        <f t="shared" si="0"/>
        <v>7429</v>
      </c>
      <c r="D19" s="24">
        <v>7429</v>
      </c>
      <c r="E19" s="34"/>
      <c r="F19" s="253"/>
      <c r="G19" s="90"/>
      <c r="H19" s="29"/>
      <c r="I19" s="46"/>
      <c r="J19" s="29"/>
      <c r="K19" s="46"/>
      <c r="L19" s="29"/>
      <c r="M19" s="46"/>
    </row>
    <row r="20" spans="1:13" s="23" customFormat="1" ht="22.5">
      <c r="A20" s="383"/>
      <c r="B20" s="308" t="s">
        <v>117</v>
      </c>
      <c r="C20" s="274">
        <f t="shared" si="0"/>
        <v>8792</v>
      </c>
      <c r="D20" s="273"/>
      <c r="E20" s="260">
        <v>8792</v>
      </c>
      <c r="F20" s="253"/>
      <c r="G20" s="90"/>
      <c r="H20" s="29"/>
      <c r="I20" s="46"/>
      <c r="J20" s="29"/>
      <c r="K20" s="46"/>
      <c r="L20" s="29"/>
      <c r="M20" s="46"/>
    </row>
    <row r="21" spans="1:13" s="47" customFormat="1" ht="12.75">
      <c r="A21" s="417" t="s">
        <v>25</v>
      </c>
      <c r="B21" s="49" t="s">
        <v>75</v>
      </c>
      <c r="C21" s="26">
        <f t="shared" si="0"/>
        <v>7604</v>
      </c>
      <c r="D21" s="24">
        <v>7604</v>
      </c>
      <c r="E21" s="34"/>
      <c r="F21" s="253"/>
      <c r="G21" s="90"/>
      <c r="H21" s="29"/>
      <c r="I21" s="46"/>
      <c r="J21" s="29"/>
      <c r="K21" s="46"/>
      <c r="L21" s="29"/>
      <c r="M21" s="46"/>
    </row>
    <row r="22" spans="1:13" s="47" customFormat="1" ht="12.75">
      <c r="A22" s="382"/>
      <c r="B22" s="315" t="s">
        <v>99</v>
      </c>
      <c r="C22" s="50">
        <f t="shared" si="0"/>
        <v>15500</v>
      </c>
      <c r="D22" s="51">
        <v>15500</v>
      </c>
      <c r="E22" s="228"/>
      <c r="F22" s="276"/>
      <c r="G22" s="46"/>
      <c r="H22" s="53"/>
      <c r="I22" s="52"/>
      <c r="J22" s="54"/>
      <c r="K22" s="52"/>
      <c r="L22" s="54"/>
      <c r="M22" s="52"/>
    </row>
    <row r="23" spans="1:13" s="47" customFormat="1" ht="12.75">
      <c r="A23" s="383"/>
      <c r="B23" s="55" t="s">
        <v>60</v>
      </c>
      <c r="C23" s="50">
        <f t="shared" si="0"/>
        <v>0</v>
      </c>
      <c r="D23" s="56"/>
      <c r="E23" s="54"/>
      <c r="F23" s="254"/>
      <c r="G23" s="54"/>
      <c r="H23" s="355">
        <v>341030</v>
      </c>
      <c r="I23" s="321">
        <v>273583</v>
      </c>
      <c r="J23" s="322"/>
      <c r="K23" s="218"/>
      <c r="L23" s="57"/>
      <c r="M23" s="46"/>
    </row>
    <row r="24" spans="1:13" s="47" customFormat="1" ht="12.75">
      <c r="A24" s="36" t="s">
        <v>27</v>
      </c>
      <c r="B24" s="37" t="s">
        <v>74</v>
      </c>
      <c r="C24" s="50">
        <f t="shared" si="0"/>
        <v>6759</v>
      </c>
      <c r="D24" s="51">
        <v>6759</v>
      </c>
      <c r="E24" s="228"/>
      <c r="F24" s="254"/>
      <c r="G24" s="46"/>
      <c r="H24" s="56"/>
      <c r="I24" s="52"/>
      <c r="J24" s="29"/>
      <c r="K24" s="52"/>
      <c r="L24" s="56"/>
      <c r="M24" s="52"/>
    </row>
    <row r="25" spans="1:13" s="47" customFormat="1" ht="13.5" thickBot="1">
      <c r="A25" s="307" t="s">
        <v>108</v>
      </c>
      <c r="B25" s="59" t="s">
        <v>72</v>
      </c>
      <c r="C25" s="270">
        <f t="shared" si="0"/>
        <v>7200</v>
      </c>
      <c r="D25" s="310">
        <v>0</v>
      </c>
      <c r="E25" s="309">
        <v>3200</v>
      </c>
      <c r="F25" s="283"/>
      <c r="G25" s="283">
        <v>4000</v>
      </c>
      <c r="H25" s="351">
        <v>15000</v>
      </c>
      <c r="I25" s="271"/>
      <c r="J25" s="350"/>
      <c r="K25" s="271"/>
      <c r="L25" s="272"/>
      <c r="M25" s="271"/>
    </row>
    <row r="26" spans="1:13" s="30" customFormat="1" ht="14.25" thickBot="1" thickTop="1">
      <c r="A26" s="425" t="s">
        <v>36</v>
      </c>
      <c r="B26" s="426"/>
      <c r="C26" s="63">
        <f t="shared" si="0"/>
        <v>261521</v>
      </c>
      <c r="D26" s="65">
        <f aca="true" t="shared" si="1" ref="D26:M26">SUM(D27:D37)</f>
        <v>120300</v>
      </c>
      <c r="E26" s="269">
        <f t="shared" si="1"/>
        <v>44605</v>
      </c>
      <c r="F26" s="100">
        <f t="shared" si="1"/>
        <v>96616</v>
      </c>
      <c r="G26" s="64">
        <f t="shared" si="1"/>
        <v>0</v>
      </c>
      <c r="H26" s="352">
        <f t="shared" si="1"/>
        <v>62000</v>
      </c>
      <c r="I26" s="66">
        <f t="shared" si="1"/>
        <v>0</v>
      </c>
      <c r="J26" s="65">
        <f t="shared" si="1"/>
        <v>30000</v>
      </c>
      <c r="K26" s="66">
        <f t="shared" si="1"/>
        <v>90000</v>
      </c>
      <c r="L26" s="65">
        <f t="shared" si="1"/>
        <v>320000</v>
      </c>
      <c r="M26" s="66">
        <f t="shared" si="1"/>
        <v>700000</v>
      </c>
    </row>
    <row r="27" spans="1:13" s="23" customFormat="1" ht="22.5">
      <c r="A27" s="420" t="s">
        <v>53</v>
      </c>
      <c r="B27" s="67" t="s">
        <v>49</v>
      </c>
      <c r="C27" s="68">
        <f t="shared" si="0"/>
        <v>0</v>
      </c>
      <c r="D27" s="29"/>
      <c r="E27" s="90"/>
      <c r="F27" s="284"/>
      <c r="G27" s="90"/>
      <c r="H27" s="29"/>
      <c r="I27" s="46"/>
      <c r="J27" s="29"/>
      <c r="K27" s="46"/>
      <c r="L27" s="29"/>
      <c r="M27" s="46"/>
    </row>
    <row r="28" spans="1:13" s="23" customFormat="1" ht="11.25">
      <c r="A28" s="421"/>
      <c r="B28" s="67" t="s">
        <v>100</v>
      </c>
      <c r="C28" s="68">
        <f t="shared" si="0"/>
        <v>6828</v>
      </c>
      <c r="D28" s="69">
        <v>8000</v>
      </c>
      <c r="E28" s="245">
        <v>-1172</v>
      </c>
      <c r="F28" s="253"/>
      <c r="G28" s="90"/>
      <c r="H28" s="29"/>
      <c r="I28" s="46"/>
      <c r="J28" s="29"/>
      <c r="K28" s="46"/>
      <c r="L28" s="29"/>
      <c r="M28" s="46"/>
    </row>
    <row r="29" spans="1:13" s="23" customFormat="1" ht="33.75">
      <c r="A29" s="418" t="s">
        <v>5</v>
      </c>
      <c r="B29" s="70" t="s">
        <v>73</v>
      </c>
      <c r="C29" s="26">
        <f>SUM(D29:G29)</f>
        <v>152761</v>
      </c>
      <c r="D29" s="69">
        <v>11000</v>
      </c>
      <c r="E29" s="245">
        <v>45145</v>
      </c>
      <c r="F29" s="71">
        <v>96616</v>
      </c>
      <c r="G29" s="33"/>
      <c r="H29" s="29"/>
      <c r="I29" s="46"/>
      <c r="J29" s="28"/>
      <c r="K29" s="72"/>
      <c r="L29" s="28">
        <v>300000</v>
      </c>
      <c r="M29" s="33">
        <v>700000</v>
      </c>
    </row>
    <row r="30" spans="1:13" s="23" customFormat="1" ht="11.25">
      <c r="A30" s="419"/>
      <c r="B30" s="70" t="s">
        <v>102</v>
      </c>
      <c r="C30" s="26">
        <f aca="true" t="shared" si="2" ref="C30:C93">SUM(D30:G30)</f>
        <v>40000</v>
      </c>
      <c r="D30" s="69">
        <v>40000</v>
      </c>
      <c r="E30" s="264"/>
      <c r="F30" s="251"/>
      <c r="G30" s="285"/>
      <c r="H30" s="29"/>
      <c r="I30" s="46"/>
      <c r="J30" s="74"/>
      <c r="K30" s="72"/>
      <c r="L30" s="28"/>
      <c r="M30" s="33"/>
    </row>
    <row r="31" spans="1:13" s="23" customFormat="1" ht="22.5">
      <c r="A31" s="75" t="s">
        <v>55</v>
      </c>
      <c r="B31" s="67" t="s">
        <v>100</v>
      </c>
      <c r="C31" s="26">
        <f t="shared" si="2"/>
        <v>5820</v>
      </c>
      <c r="D31" s="69">
        <v>7000</v>
      </c>
      <c r="E31" s="245">
        <v>-1180</v>
      </c>
      <c r="F31" s="71"/>
      <c r="G31" s="33"/>
      <c r="H31" s="29"/>
      <c r="I31" s="46"/>
      <c r="J31" s="74"/>
      <c r="K31" s="72"/>
      <c r="L31" s="28"/>
      <c r="M31" s="33"/>
    </row>
    <row r="32" spans="1:13" s="23" customFormat="1" ht="22.5">
      <c r="A32" s="75" t="s">
        <v>101</v>
      </c>
      <c r="B32" s="67" t="s">
        <v>100</v>
      </c>
      <c r="C32" s="26">
        <f t="shared" si="2"/>
        <v>5412</v>
      </c>
      <c r="D32" s="69">
        <v>7000</v>
      </c>
      <c r="E32" s="245">
        <v>-1588</v>
      </c>
      <c r="F32" s="251"/>
      <c r="G32" s="226"/>
      <c r="H32" s="29"/>
      <c r="I32" s="46"/>
      <c r="J32" s="74"/>
      <c r="K32" s="76"/>
      <c r="L32" s="28"/>
      <c r="M32" s="33"/>
    </row>
    <row r="33" spans="1:14" ht="11.25">
      <c r="A33" s="77" t="s">
        <v>28</v>
      </c>
      <c r="B33" s="78" t="s">
        <v>29</v>
      </c>
      <c r="C33" s="26">
        <f t="shared" si="2"/>
        <v>0</v>
      </c>
      <c r="D33" s="38"/>
      <c r="E33" s="88"/>
      <c r="F33" s="286"/>
      <c r="G33" s="88"/>
      <c r="H33" s="79"/>
      <c r="I33" s="80"/>
      <c r="J33" s="320">
        <v>10000</v>
      </c>
      <c r="K33" s="349">
        <v>90000</v>
      </c>
      <c r="M33" s="198"/>
      <c r="N33" s="347"/>
    </row>
    <row r="34" spans="1:13" ht="22.5">
      <c r="A34" s="442" t="s">
        <v>122</v>
      </c>
      <c r="B34" s="81" t="s">
        <v>98</v>
      </c>
      <c r="C34" s="50">
        <f t="shared" si="2"/>
        <v>17300</v>
      </c>
      <c r="D34" s="82">
        <v>17300</v>
      </c>
      <c r="E34" s="230"/>
      <c r="F34" s="253"/>
      <c r="G34" s="90"/>
      <c r="H34" s="29"/>
      <c r="I34" s="46"/>
      <c r="J34" s="29"/>
      <c r="K34" s="46"/>
      <c r="L34" s="29"/>
      <c r="M34" s="46"/>
    </row>
    <row r="35" spans="1:13" ht="11.25">
      <c r="A35" s="443"/>
      <c r="B35" s="83" t="s">
        <v>76</v>
      </c>
      <c r="C35" s="26">
        <f t="shared" si="2"/>
        <v>0</v>
      </c>
      <c r="D35" s="84"/>
      <c r="E35" s="231"/>
      <c r="F35" s="253"/>
      <c r="G35" s="90"/>
      <c r="H35" s="85">
        <v>42000</v>
      </c>
      <c r="I35" s="46"/>
      <c r="J35" s="29"/>
      <c r="K35" s="46"/>
      <c r="L35" s="29"/>
      <c r="M35" s="46"/>
    </row>
    <row r="36" spans="1:13" ht="11.25">
      <c r="A36" s="86" t="s">
        <v>8</v>
      </c>
      <c r="B36" s="316" t="s">
        <v>106</v>
      </c>
      <c r="C36" s="87">
        <f t="shared" si="2"/>
        <v>10000</v>
      </c>
      <c r="D36" s="89">
        <v>10000</v>
      </c>
      <c r="E36" s="232"/>
      <c r="F36" s="253"/>
      <c r="G36" s="90"/>
      <c r="H36" s="85"/>
      <c r="I36" s="90"/>
      <c r="J36" s="29"/>
      <c r="K36" s="46"/>
      <c r="L36" s="90"/>
      <c r="M36" s="46"/>
    </row>
    <row r="37" spans="1:13" s="98" customFormat="1" ht="12" thickBot="1">
      <c r="A37" s="91" t="s">
        <v>58</v>
      </c>
      <c r="B37" s="92" t="s">
        <v>97</v>
      </c>
      <c r="C37" s="93">
        <f t="shared" si="2"/>
        <v>23400</v>
      </c>
      <c r="D37" s="317">
        <v>20000</v>
      </c>
      <c r="E37" s="275">
        <v>3400</v>
      </c>
      <c r="F37" s="287"/>
      <c r="G37" s="278"/>
      <c r="H37" s="94">
        <v>20000</v>
      </c>
      <c r="I37" s="95"/>
      <c r="J37" s="94">
        <v>20000</v>
      </c>
      <c r="K37" s="96"/>
      <c r="L37" s="97">
        <v>20000</v>
      </c>
      <c r="M37" s="96"/>
    </row>
    <row r="38" spans="1:13" ht="14.25" customHeight="1" thickBot="1" thickTop="1">
      <c r="A38" s="444" t="s">
        <v>45</v>
      </c>
      <c r="B38" s="445"/>
      <c r="C38" s="99">
        <f t="shared" si="2"/>
        <v>613792</v>
      </c>
      <c r="D38" s="101">
        <f aca="true" t="shared" si="3" ref="D38:K38">SUM(D39:D98)</f>
        <v>441108</v>
      </c>
      <c r="E38" s="269">
        <f t="shared" si="3"/>
        <v>-89428</v>
      </c>
      <c r="F38" s="288">
        <f t="shared" si="3"/>
        <v>358212</v>
      </c>
      <c r="G38" s="229">
        <f t="shared" si="3"/>
        <v>-96100</v>
      </c>
      <c r="H38" s="65">
        <f t="shared" si="3"/>
        <v>270000</v>
      </c>
      <c r="I38" s="66">
        <f t="shared" si="3"/>
        <v>222550</v>
      </c>
      <c r="J38" s="65">
        <f t="shared" si="3"/>
        <v>1050000</v>
      </c>
      <c r="K38" s="66">
        <f t="shared" si="3"/>
        <v>1000000</v>
      </c>
      <c r="L38" s="65">
        <f>SUM(L39:L98)</f>
        <v>686100</v>
      </c>
      <c r="M38" s="66">
        <f>SUM(M39:M98)</f>
        <v>399900</v>
      </c>
    </row>
    <row r="39" spans="1:14" s="105" customFormat="1" ht="22.5">
      <c r="A39" s="102" t="s">
        <v>18</v>
      </c>
      <c r="B39" s="103" t="s">
        <v>77</v>
      </c>
      <c r="C39" s="104">
        <f t="shared" si="2"/>
        <v>0</v>
      </c>
      <c r="D39" s="79"/>
      <c r="E39" s="233"/>
      <c r="F39" s="289"/>
      <c r="G39" s="114"/>
      <c r="I39" s="259"/>
      <c r="L39" s="246">
        <v>11100</v>
      </c>
      <c r="M39" s="247">
        <v>99900</v>
      </c>
      <c r="N39" s="348"/>
    </row>
    <row r="40" spans="1:13" s="23" customFormat="1" ht="22.5">
      <c r="A40" s="106" t="s">
        <v>37</v>
      </c>
      <c r="B40" s="37" t="s">
        <v>104</v>
      </c>
      <c r="C40" s="26">
        <f t="shared" si="2"/>
        <v>0</v>
      </c>
      <c r="D40" s="249">
        <v>40000</v>
      </c>
      <c r="E40" s="257">
        <v>-40000</v>
      </c>
      <c r="F40" s="71"/>
      <c r="G40" s="33"/>
      <c r="H40" s="357"/>
      <c r="I40" s="356">
        <v>137550</v>
      </c>
      <c r="J40" s="320">
        <v>600000</v>
      </c>
      <c r="K40" s="262"/>
      <c r="L40" s="320">
        <v>400000</v>
      </c>
      <c r="M40" s="46"/>
    </row>
    <row r="41" spans="1:13" ht="22.5">
      <c r="A41" s="77" t="s">
        <v>17</v>
      </c>
      <c r="B41" s="107" t="s">
        <v>24</v>
      </c>
      <c r="C41" s="26">
        <f t="shared" si="2"/>
        <v>65408</v>
      </c>
      <c r="D41" s="312">
        <v>53608</v>
      </c>
      <c r="E41" s="265">
        <v>-9100</v>
      </c>
      <c r="F41" s="313">
        <v>30000</v>
      </c>
      <c r="G41" s="260">
        <v>-9100</v>
      </c>
      <c r="H41" s="29"/>
      <c r="I41" s="46"/>
      <c r="J41" s="29"/>
      <c r="K41" s="46"/>
      <c r="L41" s="29"/>
      <c r="M41" s="46"/>
    </row>
    <row r="42" spans="1:13" s="23" customFormat="1" ht="12" customHeight="1" hidden="1" thickBot="1">
      <c r="A42" s="77"/>
      <c r="B42" s="107"/>
      <c r="C42" s="26">
        <f t="shared" si="2"/>
        <v>0</v>
      </c>
      <c r="D42" s="53"/>
      <c r="E42" s="253"/>
      <c r="F42" s="46"/>
      <c r="G42" s="90"/>
      <c r="H42" s="29"/>
      <c r="I42" s="46"/>
      <c r="J42" s="29"/>
      <c r="K42" s="46"/>
      <c r="L42" s="29"/>
      <c r="M42" s="46"/>
    </row>
    <row r="43" spans="1:13" s="23" customFormat="1" ht="45">
      <c r="A43" s="422" t="s">
        <v>11</v>
      </c>
      <c r="B43" s="107" t="s">
        <v>125</v>
      </c>
      <c r="C43" s="26">
        <f t="shared" si="2"/>
        <v>260000</v>
      </c>
      <c r="D43" s="249">
        <v>260000</v>
      </c>
      <c r="E43" s="251"/>
      <c r="F43" s="251"/>
      <c r="G43" s="226"/>
      <c r="H43" s="261">
        <v>260000</v>
      </c>
      <c r="I43" s="33"/>
      <c r="J43" s="28">
        <v>200000</v>
      </c>
      <c r="K43" s="33"/>
      <c r="L43" s="28">
        <v>200000</v>
      </c>
      <c r="M43" s="221"/>
    </row>
    <row r="44" spans="1:13" s="23" customFormat="1" ht="11.25" customHeight="1" hidden="1">
      <c r="A44" s="423"/>
      <c r="B44" s="107"/>
      <c r="C44" s="26">
        <f t="shared" si="2"/>
        <v>0</v>
      </c>
      <c r="D44" s="53"/>
      <c r="E44" s="253"/>
      <c r="F44" s="46"/>
      <c r="G44" s="90"/>
      <c r="H44" s="29"/>
      <c r="I44" s="46"/>
      <c r="J44" s="29"/>
      <c r="K44" s="46"/>
      <c r="L44" s="29"/>
      <c r="M44" s="46"/>
    </row>
    <row r="45" spans="1:13" s="23" customFormat="1" ht="11.25" customHeight="1" hidden="1">
      <c r="A45" s="423"/>
      <c r="B45" s="107"/>
      <c r="C45" s="26">
        <f t="shared" si="2"/>
        <v>0</v>
      </c>
      <c r="D45" s="53"/>
      <c r="E45" s="253"/>
      <c r="F45" s="46"/>
      <c r="G45" s="90"/>
      <c r="H45" s="29"/>
      <c r="I45" s="46"/>
      <c r="J45" s="29"/>
      <c r="K45" s="46"/>
      <c r="L45" s="29"/>
      <c r="M45" s="46"/>
    </row>
    <row r="46" spans="1:13" s="23" customFormat="1" ht="11.25" customHeight="1" hidden="1">
      <c r="A46" s="423"/>
      <c r="B46" s="107"/>
      <c r="C46" s="26">
        <f t="shared" si="2"/>
        <v>0</v>
      </c>
      <c r="D46" s="53"/>
      <c r="E46" s="253"/>
      <c r="F46" s="46"/>
      <c r="G46" s="90"/>
      <c r="H46" s="29"/>
      <c r="I46" s="46"/>
      <c r="J46" s="29"/>
      <c r="K46" s="46"/>
      <c r="L46" s="29"/>
      <c r="M46" s="46"/>
    </row>
    <row r="47" spans="1:13" s="23" customFormat="1" ht="11.25" customHeight="1" hidden="1">
      <c r="A47" s="423"/>
      <c r="B47" s="107"/>
      <c r="C47" s="26">
        <f t="shared" si="2"/>
        <v>0</v>
      </c>
      <c r="D47" s="53"/>
      <c r="E47" s="253"/>
      <c r="F47" s="46"/>
      <c r="G47" s="90"/>
      <c r="H47" s="29"/>
      <c r="I47" s="46"/>
      <c r="J47" s="29"/>
      <c r="K47" s="46"/>
      <c r="L47" s="29"/>
      <c r="M47" s="46"/>
    </row>
    <row r="48" spans="1:13" s="23" customFormat="1" ht="11.25" customHeight="1" hidden="1">
      <c r="A48" s="423"/>
      <c r="B48" s="107"/>
      <c r="C48" s="26">
        <f t="shared" si="2"/>
        <v>0</v>
      </c>
      <c r="D48" s="53"/>
      <c r="E48" s="253"/>
      <c r="F48" s="46"/>
      <c r="G48" s="90"/>
      <c r="H48" s="29"/>
      <c r="I48" s="46"/>
      <c r="J48" s="29"/>
      <c r="K48" s="46"/>
      <c r="L48" s="29"/>
      <c r="M48" s="46"/>
    </row>
    <row r="49" spans="1:13" s="23" customFormat="1" ht="11.25" customHeight="1" hidden="1">
      <c r="A49" s="423"/>
      <c r="B49" s="107"/>
      <c r="C49" s="26">
        <f t="shared" si="2"/>
        <v>0</v>
      </c>
      <c r="D49" s="53"/>
      <c r="E49" s="253"/>
      <c r="F49" s="46"/>
      <c r="G49" s="90"/>
      <c r="H49" s="29"/>
      <c r="I49" s="46"/>
      <c r="J49" s="29"/>
      <c r="K49" s="46"/>
      <c r="L49" s="29"/>
      <c r="M49" s="46"/>
    </row>
    <row r="50" spans="1:13" s="23" customFormat="1" ht="11.25" customHeight="1" hidden="1">
      <c r="A50" s="423"/>
      <c r="B50" s="107"/>
      <c r="C50" s="26">
        <f t="shared" si="2"/>
        <v>0</v>
      </c>
      <c r="D50" s="53"/>
      <c r="E50" s="253"/>
      <c r="F50" s="46"/>
      <c r="G50" s="90"/>
      <c r="H50" s="29"/>
      <c r="I50" s="46"/>
      <c r="J50" s="29"/>
      <c r="K50" s="46"/>
      <c r="L50" s="29"/>
      <c r="M50" s="46"/>
    </row>
    <row r="51" spans="1:13" s="23" customFormat="1" ht="11.25" customHeight="1" hidden="1">
      <c r="A51" s="423"/>
      <c r="B51" s="107"/>
      <c r="C51" s="26">
        <f t="shared" si="2"/>
        <v>0</v>
      </c>
      <c r="D51" s="53"/>
      <c r="E51" s="253"/>
      <c r="F51" s="46"/>
      <c r="G51" s="90"/>
      <c r="H51" s="29"/>
      <c r="I51" s="46"/>
      <c r="J51" s="29"/>
      <c r="K51" s="46"/>
      <c r="L51" s="29"/>
      <c r="M51" s="46"/>
    </row>
    <row r="52" spans="1:13" s="23" customFormat="1" ht="11.25" customHeight="1" hidden="1">
      <c r="A52" s="423"/>
      <c r="B52" s="107"/>
      <c r="C52" s="26">
        <f t="shared" si="2"/>
        <v>0</v>
      </c>
      <c r="D52" s="53"/>
      <c r="E52" s="253"/>
      <c r="F52" s="46"/>
      <c r="G52" s="90"/>
      <c r="H52" s="29"/>
      <c r="I52" s="46"/>
      <c r="J52" s="29"/>
      <c r="K52" s="46"/>
      <c r="L52" s="29"/>
      <c r="M52" s="46"/>
    </row>
    <row r="53" spans="1:13" s="23" customFormat="1" ht="11.25" customHeight="1" hidden="1">
      <c r="A53" s="423"/>
      <c r="B53" s="107"/>
      <c r="C53" s="26">
        <f t="shared" si="2"/>
        <v>0</v>
      </c>
      <c r="D53" s="53"/>
      <c r="E53" s="253"/>
      <c r="F53" s="46"/>
      <c r="G53" s="90"/>
      <c r="H53" s="29"/>
      <c r="I53" s="46"/>
      <c r="J53" s="29"/>
      <c r="K53" s="46"/>
      <c r="L53" s="29"/>
      <c r="M53" s="46"/>
    </row>
    <row r="54" spans="1:13" s="23" customFormat="1" ht="11.25" customHeight="1" hidden="1">
      <c r="A54" s="423"/>
      <c r="B54" s="107"/>
      <c r="C54" s="26">
        <f t="shared" si="2"/>
        <v>0</v>
      </c>
      <c r="D54" s="53"/>
      <c r="E54" s="253"/>
      <c r="F54" s="46"/>
      <c r="G54" s="90"/>
      <c r="H54" s="29"/>
      <c r="I54" s="46"/>
      <c r="J54" s="29"/>
      <c r="K54" s="46"/>
      <c r="L54" s="29"/>
      <c r="M54" s="46"/>
    </row>
    <row r="55" spans="1:13" s="23" customFormat="1" ht="11.25" customHeight="1" hidden="1">
      <c r="A55" s="423"/>
      <c r="B55" s="107"/>
      <c r="C55" s="26">
        <f t="shared" si="2"/>
        <v>0</v>
      </c>
      <c r="D55" s="53"/>
      <c r="E55" s="253"/>
      <c r="F55" s="46"/>
      <c r="G55" s="90"/>
      <c r="H55" s="29"/>
      <c r="I55" s="46"/>
      <c r="J55" s="29"/>
      <c r="K55" s="46"/>
      <c r="L55" s="29"/>
      <c r="M55" s="46"/>
    </row>
    <row r="56" spans="1:13" s="23" customFormat="1" ht="11.25" customHeight="1" hidden="1">
      <c r="A56" s="423"/>
      <c r="B56" s="107"/>
      <c r="C56" s="26">
        <f t="shared" si="2"/>
        <v>0</v>
      </c>
      <c r="D56" s="53"/>
      <c r="E56" s="253"/>
      <c r="F56" s="46"/>
      <c r="G56" s="90"/>
      <c r="H56" s="29"/>
      <c r="I56" s="46"/>
      <c r="J56" s="29"/>
      <c r="K56" s="46"/>
      <c r="L56" s="29"/>
      <c r="M56" s="46"/>
    </row>
    <row r="57" spans="1:13" s="23" customFormat="1" ht="11.25" customHeight="1" hidden="1">
      <c r="A57" s="423"/>
      <c r="B57" s="107"/>
      <c r="C57" s="26">
        <f t="shared" si="2"/>
        <v>0</v>
      </c>
      <c r="D57" s="53"/>
      <c r="E57" s="253"/>
      <c r="F57" s="46"/>
      <c r="G57" s="90"/>
      <c r="H57" s="29"/>
      <c r="I57" s="46"/>
      <c r="J57" s="29"/>
      <c r="K57" s="46"/>
      <c r="L57" s="29"/>
      <c r="M57" s="46"/>
    </row>
    <row r="58" spans="1:13" s="23" customFormat="1" ht="11.25" customHeight="1" hidden="1">
      <c r="A58" s="423"/>
      <c r="B58" s="107"/>
      <c r="C58" s="26">
        <f t="shared" si="2"/>
        <v>0</v>
      </c>
      <c r="D58" s="53"/>
      <c r="E58" s="253"/>
      <c r="F58" s="46"/>
      <c r="G58" s="90"/>
      <c r="H58" s="29"/>
      <c r="I58" s="46"/>
      <c r="J58" s="29"/>
      <c r="K58" s="46"/>
      <c r="L58" s="29"/>
      <c r="M58" s="46"/>
    </row>
    <row r="59" spans="1:13" s="23" customFormat="1" ht="11.25" customHeight="1" hidden="1">
      <c r="A59" s="423"/>
      <c r="B59" s="107"/>
      <c r="C59" s="26">
        <f t="shared" si="2"/>
        <v>0</v>
      </c>
      <c r="D59" s="53"/>
      <c r="E59" s="253"/>
      <c r="F59" s="46"/>
      <c r="G59" s="90"/>
      <c r="H59" s="29"/>
      <c r="I59" s="46"/>
      <c r="J59" s="29"/>
      <c r="K59" s="46"/>
      <c r="L59" s="29"/>
      <c r="M59" s="46"/>
    </row>
    <row r="60" spans="1:13" s="23" customFormat="1" ht="11.25" customHeight="1" hidden="1">
      <c r="A60" s="423"/>
      <c r="B60" s="107"/>
      <c r="C60" s="26">
        <f t="shared" si="2"/>
        <v>0</v>
      </c>
      <c r="D60" s="53"/>
      <c r="E60" s="253"/>
      <c r="F60" s="46"/>
      <c r="G60" s="90"/>
      <c r="H60" s="29"/>
      <c r="I60" s="46"/>
      <c r="J60" s="29"/>
      <c r="K60" s="46"/>
      <c r="L60" s="29"/>
      <c r="M60" s="46"/>
    </row>
    <row r="61" spans="1:13" s="23" customFormat="1" ht="11.25" customHeight="1" hidden="1">
      <c r="A61" s="423"/>
      <c r="B61" s="107"/>
      <c r="C61" s="26">
        <f t="shared" si="2"/>
        <v>0</v>
      </c>
      <c r="D61" s="53"/>
      <c r="E61" s="253"/>
      <c r="F61" s="46"/>
      <c r="G61" s="90"/>
      <c r="H61" s="29"/>
      <c r="I61" s="46"/>
      <c r="J61" s="29"/>
      <c r="K61" s="46"/>
      <c r="L61" s="29"/>
      <c r="M61" s="46"/>
    </row>
    <row r="62" spans="1:13" s="23" customFormat="1" ht="11.25" customHeight="1" hidden="1">
      <c r="A62" s="423"/>
      <c r="B62" s="107"/>
      <c r="C62" s="26">
        <f t="shared" si="2"/>
        <v>0</v>
      </c>
      <c r="D62" s="53"/>
      <c r="E62" s="253"/>
      <c r="F62" s="46"/>
      <c r="G62" s="90"/>
      <c r="H62" s="29"/>
      <c r="I62" s="46"/>
      <c r="J62" s="29"/>
      <c r="K62" s="46"/>
      <c r="L62" s="29"/>
      <c r="M62" s="46"/>
    </row>
    <row r="63" spans="1:13" s="23" customFormat="1" ht="11.25" customHeight="1" hidden="1">
      <c r="A63" s="423"/>
      <c r="B63" s="107"/>
      <c r="C63" s="26">
        <f t="shared" si="2"/>
        <v>0</v>
      </c>
      <c r="D63" s="53"/>
      <c r="E63" s="253"/>
      <c r="F63" s="46"/>
      <c r="G63" s="90"/>
      <c r="H63" s="29"/>
      <c r="I63" s="46"/>
      <c r="J63" s="29"/>
      <c r="K63" s="46"/>
      <c r="L63" s="29"/>
      <c r="M63" s="46"/>
    </row>
    <row r="64" spans="1:13" s="23" customFormat="1" ht="11.25" customHeight="1" hidden="1">
      <c r="A64" s="423"/>
      <c r="B64" s="107"/>
      <c r="C64" s="26">
        <f t="shared" si="2"/>
        <v>0</v>
      </c>
      <c r="D64" s="53"/>
      <c r="E64" s="253"/>
      <c r="F64" s="46"/>
      <c r="G64" s="90"/>
      <c r="H64" s="29"/>
      <c r="I64" s="46"/>
      <c r="J64" s="29"/>
      <c r="K64" s="46"/>
      <c r="L64" s="29"/>
      <c r="M64" s="46"/>
    </row>
    <row r="65" spans="1:13" s="23" customFormat="1" ht="11.25" customHeight="1" hidden="1">
      <c r="A65" s="423"/>
      <c r="B65" s="107"/>
      <c r="C65" s="26">
        <f t="shared" si="2"/>
        <v>0</v>
      </c>
      <c r="D65" s="53"/>
      <c r="E65" s="253"/>
      <c r="F65" s="46"/>
      <c r="G65" s="90"/>
      <c r="H65" s="29"/>
      <c r="I65" s="46"/>
      <c r="J65" s="29"/>
      <c r="K65" s="46"/>
      <c r="L65" s="29"/>
      <c r="M65" s="46"/>
    </row>
    <row r="66" spans="1:13" s="23" customFormat="1" ht="11.25" customHeight="1" hidden="1">
      <c r="A66" s="423"/>
      <c r="B66" s="107"/>
      <c r="C66" s="26">
        <f t="shared" si="2"/>
        <v>0</v>
      </c>
      <c r="D66" s="53"/>
      <c r="E66" s="253"/>
      <c r="F66" s="46"/>
      <c r="G66" s="90"/>
      <c r="H66" s="29"/>
      <c r="I66" s="46"/>
      <c r="J66" s="29"/>
      <c r="K66" s="46"/>
      <c r="L66" s="29"/>
      <c r="M66" s="46"/>
    </row>
    <row r="67" spans="1:13" s="23" customFormat="1" ht="11.25" customHeight="1" hidden="1">
      <c r="A67" s="423"/>
      <c r="B67" s="107"/>
      <c r="C67" s="26">
        <f t="shared" si="2"/>
        <v>0</v>
      </c>
      <c r="D67" s="53"/>
      <c r="E67" s="253"/>
      <c r="F67" s="46"/>
      <c r="G67" s="90"/>
      <c r="H67" s="29"/>
      <c r="I67" s="46"/>
      <c r="J67" s="29"/>
      <c r="K67" s="46"/>
      <c r="L67" s="29"/>
      <c r="M67" s="46"/>
    </row>
    <row r="68" spans="1:13" s="23" customFormat="1" ht="11.25" customHeight="1" hidden="1">
      <c r="A68" s="423"/>
      <c r="B68" s="107"/>
      <c r="C68" s="26">
        <f t="shared" si="2"/>
        <v>0</v>
      </c>
      <c r="D68" s="53"/>
      <c r="E68" s="253"/>
      <c r="F68" s="46"/>
      <c r="G68" s="90"/>
      <c r="H68" s="29"/>
      <c r="I68" s="46"/>
      <c r="J68" s="29"/>
      <c r="K68" s="46"/>
      <c r="L68" s="29"/>
      <c r="M68" s="46"/>
    </row>
    <row r="69" spans="1:13" s="23" customFormat="1" ht="11.25" customHeight="1" hidden="1">
      <c r="A69" s="423"/>
      <c r="B69" s="107"/>
      <c r="C69" s="26">
        <f t="shared" si="2"/>
        <v>0</v>
      </c>
      <c r="D69" s="53"/>
      <c r="E69" s="253"/>
      <c r="F69" s="46"/>
      <c r="G69" s="90"/>
      <c r="H69" s="29"/>
      <c r="I69" s="46"/>
      <c r="J69" s="29"/>
      <c r="K69" s="46"/>
      <c r="L69" s="29"/>
      <c r="M69" s="46"/>
    </row>
    <row r="70" spans="1:13" s="23" customFormat="1" ht="11.25" customHeight="1" hidden="1">
      <c r="A70" s="423"/>
      <c r="B70" s="107"/>
      <c r="C70" s="26">
        <f t="shared" si="2"/>
        <v>0</v>
      </c>
      <c r="D70" s="53"/>
      <c r="E70" s="253"/>
      <c r="F70" s="46"/>
      <c r="G70" s="90"/>
      <c r="H70" s="29"/>
      <c r="I70" s="46"/>
      <c r="J70" s="29"/>
      <c r="K70" s="46"/>
      <c r="L70" s="29"/>
      <c r="M70" s="46"/>
    </row>
    <row r="71" spans="1:13" s="23" customFormat="1" ht="11.25" customHeight="1" hidden="1">
      <c r="A71" s="423"/>
      <c r="B71" s="107"/>
      <c r="C71" s="26">
        <f t="shared" si="2"/>
        <v>0</v>
      </c>
      <c r="D71" s="53"/>
      <c r="E71" s="253"/>
      <c r="F71" s="46"/>
      <c r="G71" s="90"/>
      <c r="H71" s="29"/>
      <c r="I71" s="46"/>
      <c r="J71" s="29"/>
      <c r="K71" s="46"/>
      <c r="L71" s="29"/>
      <c r="M71" s="46"/>
    </row>
    <row r="72" spans="1:13" s="23" customFormat="1" ht="11.25" customHeight="1" hidden="1">
      <c r="A72" s="423"/>
      <c r="B72" s="107"/>
      <c r="C72" s="26">
        <f t="shared" si="2"/>
        <v>0</v>
      </c>
      <c r="D72" s="53"/>
      <c r="E72" s="253"/>
      <c r="F72" s="46"/>
      <c r="G72" s="90"/>
      <c r="H72" s="29"/>
      <c r="I72" s="46"/>
      <c r="J72" s="29"/>
      <c r="K72" s="46"/>
      <c r="L72" s="29"/>
      <c r="M72" s="46"/>
    </row>
    <row r="73" spans="1:13" s="23" customFormat="1" ht="11.25" customHeight="1" hidden="1">
      <c r="A73" s="423"/>
      <c r="B73" s="107"/>
      <c r="C73" s="26">
        <f t="shared" si="2"/>
        <v>0</v>
      </c>
      <c r="D73" s="53"/>
      <c r="E73" s="253"/>
      <c r="F73" s="46"/>
      <c r="G73" s="90"/>
      <c r="H73" s="29"/>
      <c r="I73" s="46"/>
      <c r="J73" s="29"/>
      <c r="K73" s="46"/>
      <c r="L73" s="29"/>
      <c r="M73" s="46"/>
    </row>
    <row r="74" spans="1:13" s="23" customFormat="1" ht="11.25" customHeight="1" hidden="1">
      <c r="A74" s="423"/>
      <c r="B74" s="107"/>
      <c r="C74" s="26">
        <f t="shared" si="2"/>
        <v>0</v>
      </c>
      <c r="D74" s="53"/>
      <c r="E74" s="253"/>
      <c r="F74" s="46"/>
      <c r="G74" s="90"/>
      <c r="H74" s="29"/>
      <c r="I74" s="46"/>
      <c r="J74" s="29"/>
      <c r="K74" s="46"/>
      <c r="L74" s="29"/>
      <c r="M74" s="46"/>
    </row>
    <row r="75" spans="1:13" s="23" customFormat="1" ht="11.25" customHeight="1" hidden="1">
      <c r="A75" s="423"/>
      <c r="B75" s="107"/>
      <c r="C75" s="26">
        <f t="shared" si="2"/>
        <v>0</v>
      </c>
      <c r="D75" s="53"/>
      <c r="E75" s="253"/>
      <c r="F75" s="46"/>
      <c r="G75" s="90"/>
      <c r="H75" s="29"/>
      <c r="I75" s="46"/>
      <c r="J75" s="29"/>
      <c r="K75" s="46"/>
      <c r="L75" s="29"/>
      <c r="M75" s="46"/>
    </row>
    <row r="76" spans="1:13" s="23" customFormat="1" ht="11.25" customHeight="1" hidden="1">
      <c r="A76" s="423"/>
      <c r="B76" s="107"/>
      <c r="C76" s="26">
        <f t="shared" si="2"/>
        <v>0</v>
      </c>
      <c r="D76" s="53"/>
      <c r="E76" s="253"/>
      <c r="F76" s="46"/>
      <c r="G76" s="90"/>
      <c r="H76" s="29"/>
      <c r="I76" s="46"/>
      <c r="J76" s="29"/>
      <c r="K76" s="46"/>
      <c r="L76" s="29"/>
      <c r="M76" s="46"/>
    </row>
    <row r="77" spans="1:13" s="23" customFormat="1" ht="11.25" customHeight="1" hidden="1">
      <c r="A77" s="423"/>
      <c r="B77" s="107"/>
      <c r="C77" s="26">
        <f t="shared" si="2"/>
        <v>0</v>
      </c>
      <c r="D77" s="53"/>
      <c r="E77" s="253"/>
      <c r="F77" s="46"/>
      <c r="G77" s="90"/>
      <c r="H77" s="29"/>
      <c r="I77" s="46"/>
      <c r="J77" s="29"/>
      <c r="K77" s="46"/>
      <c r="L77" s="29"/>
      <c r="M77" s="46"/>
    </row>
    <row r="78" spans="1:13" s="23" customFormat="1" ht="11.25" customHeight="1" hidden="1">
      <c r="A78" s="423"/>
      <c r="B78" s="107"/>
      <c r="C78" s="26">
        <f t="shared" si="2"/>
        <v>0</v>
      </c>
      <c r="D78" s="53"/>
      <c r="E78" s="253"/>
      <c r="F78" s="46"/>
      <c r="G78" s="90"/>
      <c r="H78" s="29"/>
      <c r="I78" s="46"/>
      <c r="J78" s="29"/>
      <c r="K78" s="46"/>
      <c r="L78" s="29"/>
      <c r="M78" s="46"/>
    </row>
    <row r="79" spans="1:13" s="23" customFormat="1" ht="11.25" customHeight="1" hidden="1">
      <c r="A79" s="423"/>
      <c r="B79" s="107"/>
      <c r="C79" s="26">
        <f t="shared" si="2"/>
        <v>0</v>
      </c>
      <c r="D79" s="53"/>
      <c r="E79" s="253"/>
      <c r="F79" s="46"/>
      <c r="G79" s="90"/>
      <c r="H79" s="29"/>
      <c r="I79" s="46"/>
      <c r="J79" s="29"/>
      <c r="K79" s="46"/>
      <c r="L79" s="29"/>
      <c r="M79" s="46"/>
    </row>
    <row r="80" spans="1:13" s="23" customFormat="1" ht="11.25" customHeight="1" hidden="1">
      <c r="A80" s="423"/>
      <c r="B80" s="107"/>
      <c r="C80" s="26">
        <f t="shared" si="2"/>
        <v>0</v>
      </c>
      <c r="D80" s="53"/>
      <c r="E80" s="253"/>
      <c r="F80" s="46"/>
      <c r="G80" s="90"/>
      <c r="H80" s="29"/>
      <c r="I80" s="46"/>
      <c r="J80" s="29"/>
      <c r="K80" s="46"/>
      <c r="L80" s="29"/>
      <c r="M80" s="46"/>
    </row>
    <row r="81" spans="1:13" s="23" customFormat="1" ht="11.25" customHeight="1" hidden="1">
      <c r="A81" s="423"/>
      <c r="B81" s="107"/>
      <c r="C81" s="26">
        <f t="shared" si="2"/>
        <v>0</v>
      </c>
      <c r="D81" s="53"/>
      <c r="E81" s="253"/>
      <c r="F81" s="46"/>
      <c r="G81" s="90"/>
      <c r="H81" s="29"/>
      <c r="I81" s="46"/>
      <c r="J81" s="29"/>
      <c r="K81" s="46"/>
      <c r="L81" s="29"/>
      <c r="M81" s="46"/>
    </row>
    <row r="82" spans="1:13" s="23" customFormat="1" ht="11.25" customHeight="1" hidden="1">
      <c r="A82" s="423"/>
      <c r="B82" s="107"/>
      <c r="C82" s="26">
        <f t="shared" si="2"/>
        <v>0</v>
      </c>
      <c r="D82" s="53"/>
      <c r="E82" s="253"/>
      <c r="F82" s="46"/>
      <c r="G82" s="90"/>
      <c r="H82" s="29"/>
      <c r="I82" s="46"/>
      <c r="J82" s="29"/>
      <c r="K82" s="46"/>
      <c r="L82" s="29"/>
      <c r="M82" s="46"/>
    </row>
    <row r="83" spans="1:13" s="23" customFormat="1" ht="11.25" customHeight="1" hidden="1">
      <c r="A83" s="423"/>
      <c r="B83" s="107"/>
      <c r="C83" s="26">
        <f t="shared" si="2"/>
        <v>0</v>
      </c>
      <c r="D83" s="53"/>
      <c r="E83" s="253"/>
      <c r="F83" s="46"/>
      <c r="G83" s="90"/>
      <c r="H83" s="29"/>
      <c r="I83" s="46"/>
      <c r="J83" s="29"/>
      <c r="K83" s="46"/>
      <c r="L83" s="29"/>
      <c r="M83" s="46"/>
    </row>
    <row r="84" spans="1:13" s="23" customFormat="1" ht="11.25" customHeight="1" hidden="1">
      <c r="A84" s="423"/>
      <c r="B84" s="107"/>
      <c r="C84" s="26">
        <f t="shared" si="2"/>
        <v>0</v>
      </c>
      <c r="D84" s="53"/>
      <c r="E84" s="253"/>
      <c r="F84" s="46"/>
      <c r="G84" s="90"/>
      <c r="H84" s="29"/>
      <c r="I84" s="46"/>
      <c r="J84" s="29"/>
      <c r="K84" s="46"/>
      <c r="L84" s="29"/>
      <c r="M84" s="46"/>
    </row>
    <row r="85" spans="1:13" s="23" customFormat="1" ht="11.25" customHeight="1" hidden="1">
      <c r="A85" s="423"/>
      <c r="B85" s="107"/>
      <c r="C85" s="26">
        <f t="shared" si="2"/>
        <v>0</v>
      </c>
      <c r="D85" s="53"/>
      <c r="E85" s="253"/>
      <c r="F85" s="46"/>
      <c r="G85" s="90"/>
      <c r="H85" s="29"/>
      <c r="I85" s="46"/>
      <c r="J85" s="29"/>
      <c r="K85" s="46"/>
      <c r="L85" s="29"/>
      <c r="M85" s="46"/>
    </row>
    <row r="86" spans="1:13" s="23" customFormat="1" ht="11.25" customHeight="1" hidden="1">
      <c r="A86" s="423"/>
      <c r="B86" s="107"/>
      <c r="C86" s="26">
        <f t="shared" si="2"/>
        <v>0</v>
      </c>
      <c r="D86" s="53"/>
      <c r="E86" s="253"/>
      <c r="F86" s="46"/>
      <c r="G86" s="90"/>
      <c r="H86" s="29"/>
      <c r="I86" s="46"/>
      <c r="J86" s="29"/>
      <c r="K86" s="46"/>
      <c r="L86" s="29"/>
      <c r="M86" s="46"/>
    </row>
    <row r="87" spans="1:13" s="23" customFormat="1" ht="11.25" customHeight="1" hidden="1">
      <c r="A87" s="423"/>
      <c r="B87" s="107"/>
      <c r="C87" s="26">
        <f t="shared" si="2"/>
        <v>0</v>
      </c>
      <c r="D87" s="53"/>
      <c r="E87" s="253"/>
      <c r="F87" s="46"/>
      <c r="G87" s="90"/>
      <c r="H87" s="29"/>
      <c r="I87" s="46"/>
      <c r="J87" s="29"/>
      <c r="K87" s="46"/>
      <c r="L87" s="29"/>
      <c r="M87" s="46"/>
    </row>
    <row r="88" spans="1:13" s="23" customFormat="1" ht="11.25" customHeight="1" hidden="1">
      <c r="A88" s="423"/>
      <c r="B88" s="107"/>
      <c r="C88" s="26">
        <f t="shared" si="2"/>
        <v>0</v>
      </c>
      <c r="D88" s="53"/>
      <c r="E88" s="253"/>
      <c r="F88" s="46"/>
      <c r="G88" s="90"/>
      <c r="H88" s="29"/>
      <c r="I88" s="46"/>
      <c r="J88" s="29"/>
      <c r="K88" s="46"/>
      <c r="L88" s="29"/>
      <c r="M88" s="46"/>
    </row>
    <row r="89" spans="1:13" s="23" customFormat="1" ht="11.25" customHeight="1" hidden="1">
      <c r="A89" s="423"/>
      <c r="B89" s="107"/>
      <c r="C89" s="26">
        <f t="shared" si="2"/>
        <v>0</v>
      </c>
      <c r="D89" s="53"/>
      <c r="E89" s="253"/>
      <c r="F89" s="46"/>
      <c r="G89" s="90"/>
      <c r="H89" s="29"/>
      <c r="I89" s="46"/>
      <c r="J89" s="29"/>
      <c r="K89" s="46"/>
      <c r="L89" s="29"/>
      <c r="M89" s="46"/>
    </row>
    <row r="90" spans="1:13" s="23" customFormat="1" ht="11.25" customHeight="1" hidden="1">
      <c r="A90" s="423"/>
      <c r="B90" s="107"/>
      <c r="C90" s="26">
        <f t="shared" si="2"/>
        <v>0</v>
      </c>
      <c r="D90" s="53"/>
      <c r="E90" s="253"/>
      <c r="F90" s="46"/>
      <c r="G90" s="90"/>
      <c r="H90" s="29"/>
      <c r="I90" s="46"/>
      <c r="J90" s="29"/>
      <c r="K90" s="46"/>
      <c r="L90" s="29"/>
      <c r="M90" s="46"/>
    </row>
    <row r="91" spans="1:13" s="23" customFormat="1" ht="11.25" customHeight="1" hidden="1">
      <c r="A91" s="423"/>
      <c r="B91" s="107"/>
      <c r="C91" s="26">
        <f t="shared" si="2"/>
        <v>0</v>
      </c>
      <c r="D91" s="53"/>
      <c r="E91" s="253"/>
      <c r="F91" s="46"/>
      <c r="G91" s="90"/>
      <c r="H91" s="29"/>
      <c r="I91" s="46"/>
      <c r="J91" s="29"/>
      <c r="K91" s="46"/>
      <c r="L91" s="29"/>
      <c r="M91" s="46"/>
    </row>
    <row r="92" spans="1:13" s="23" customFormat="1" ht="22.5">
      <c r="A92" s="423"/>
      <c r="B92" s="353" t="s">
        <v>123</v>
      </c>
      <c r="C92" s="26">
        <f t="shared" si="2"/>
        <v>6672</v>
      </c>
      <c r="D92" s="242"/>
      <c r="E92" s="354">
        <v>6672</v>
      </c>
      <c r="F92" s="324"/>
      <c r="G92" s="221"/>
      <c r="I92" s="248">
        <v>85000</v>
      </c>
      <c r="J92" s="39"/>
      <c r="K92" s="221"/>
      <c r="L92" s="39"/>
      <c r="M92" s="46"/>
    </row>
    <row r="93" spans="1:13" s="23" customFormat="1" ht="22.5" customHeight="1">
      <c r="A93" s="423"/>
      <c r="B93" s="107" t="s">
        <v>96</v>
      </c>
      <c r="C93" s="26">
        <f t="shared" si="2"/>
        <v>255685</v>
      </c>
      <c r="D93" s="58">
        <v>23308</v>
      </c>
      <c r="E93" s="252"/>
      <c r="F93" s="290">
        <v>232377</v>
      </c>
      <c r="G93" s="279"/>
      <c r="H93" s="29"/>
      <c r="I93" s="46"/>
      <c r="J93" s="29"/>
      <c r="K93" s="46"/>
      <c r="L93" s="29"/>
      <c r="M93" s="46"/>
    </row>
    <row r="94" spans="1:13" s="23" customFormat="1" ht="33.75">
      <c r="A94" s="424"/>
      <c r="B94" s="107" t="s">
        <v>95</v>
      </c>
      <c r="C94" s="26">
        <f aca="true" t="shared" si="4" ref="C94:C103">SUM(D94:G94)</f>
        <v>0</v>
      </c>
      <c r="D94" s="250"/>
      <c r="E94" s="255"/>
      <c r="F94" s="290"/>
      <c r="G94" s="279"/>
      <c r="H94" s="29"/>
      <c r="I94" s="46"/>
      <c r="J94" s="29"/>
      <c r="K94" s="46"/>
      <c r="L94" s="29"/>
      <c r="M94" s="46"/>
    </row>
    <row r="95" spans="1:13" s="23" customFormat="1" ht="67.5">
      <c r="A95" s="224" t="s">
        <v>30</v>
      </c>
      <c r="B95" s="107" t="s">
        <v>78</v>
      </c>
      <c r="C95" s="26">
        <f t="shared" si="4"/>
        <v>17192</v>
      </c>
      <c r="D95" s="312">
        <v>17192</v>
      </c>
      <c r="E95" s="243"/>
      <c r="F95" s="291">
        <v>40000</v>
      </c>
      <c r="G95" s="244">
        <v>-40000</v>
      </c>
      <c r="H95" s="268">
        <v>10000</v>
      </c>
      <c r="I95" s="108"/>
      <c r="J95" s="109">
        <v>250000</v>
      </c>
      <c r="K95" s="110">
        <v>1000000</v>
      </c>
      <c r="L95" s="109">
        <v>75000</v>
      </c>
      <c r="M95" s="110">
        <v>300000</v>
      </c>
    </row>
    <row r="96" spans="1:13" ht="11.25" customHeight="1">
      <c r="A96" s="437" t="s">
        <v>41</v>
      </c>
      <c r="B96" s="37" t="s">
        <v>46</v>
      </c>
      <c r="C96" s="26">
        <f t="shared" si="4"/>
        <v>0</v>
      </c>
      <c r="D96" s="314">
        <v>20000</v>
      </c>
      <c r="E96" s="258">
        <v>-20000</v>
      </c>
      <c r="F96" s="111">
        <v>20000</v>
      </c>
      <c r="G96" s="280">
        <v>-20000</v>
      </c>
      <c r="H96" s="29"/>
      <c r="I96" s="46"/>
      <c r="J96" s="29"/>
      <c r="K96" s="46"/>
      <c r="L96" s="29"/>
      <c r="M96" s="46"/>
    </row>
    <row r="97" spans="1:13" ht="11.25" customHeight="1">
      <c r="A97" s="438"/>
      <c r="B97" s="222" t="s">
        <v>79</v>
      </c>
      <c r="C97" s="26">
        <f t="shared" si="4"/>
        <v>0</v>
      </c>
      <c r="D97" s="85">
        <v>27000</v>
      </c>
      <c r="E97" s="263">
        <v>-27000</v>
      </c>
      <c r="F97" s="292">
        <v>27000</v>
      </c>
      <c r="G97" s="112">
        <v>-27000</v>
      </c>
      <c r="H97" s="29"/>
      <c r="I97" s="46"/>
      <c r="J97" s="29"/>
      <c r="K97" s="46"/>
      <c r="L97" s="29"/>
      <c r="M97" s="46"/>
    </row>
    <row r="98" spans="1:13" ht="34.5" thickBot="1">
      <c r="A98" s="327" t="s">
        <v>42</v>
      </c>
      <c r="B98" s="113" t="s">
        <v>51</v>
      </c>
      <c r="C98" s="60">
        <f t="shared" si="4"/>
        <v>8835</v>
      </c>
      <c r="D98" s="325"/>
      <c r="E98" s="326"/>
      <c r="F98" s="328">
        <v>8835</v>
      </c>
      <c r="G98" s="329"/>
      <c r="H98" s="61"/>
      <c r="I98" s="62"/>
      <c r="J98" s="61"/>
      <c r="K98" s="62"/>
      <c r="L98" s="61"/>
      <c r="M98" s="62"/>
    </row>
    <row r="99" spans="1:13" ht="13.5" customHeight="1" thickBot="1" thickTop="1">
      <c r="A99" s="409" t="s">
        <v>47</v>
      </c>
      <c r="B99" s="410"/>
      <c r="C99" s="65">
        <f t="shared" si="4"/>
        <v>44000</v>
      </c>
      <c r="D99" s="65">
        <f aca="true" t="shared" si="5" ref="D99:K99">SUM(D100:D100)</f>
        <v>10000</v>
      </c>
      <c r="E99" s="229"/>
      <c r="F99" s="100">
        <f t="shared" si="5"/>
        <v>34000</v>
      </c>
      <c r="G99" s="66"/>
      <c r="H99" s="65">
        <f t="shared" si="5"/>
        <v>138640</v>
      </c>
      <c r="I99" s="100">
        <f t="shared" si="5"/>
        <v>281687</v>
      </c>
      <c r="J99" s="65">
        <f t="shared" si="5"/>
        <v>128638</v>
      </c>
      <c r="K99" s="66">
        <f t="shared" si="5"/>
        <v>281687</v>
      </c>
      <c r="L99" s="65"/>
      <c r="M99" s="66"/>
    </row>
    <row r="100" spans="1:13" s="115" customFormat="1" ht="12" thickBot="1">
      <c r="A100" s="337" t="s">
        <v>48</v>
      </c>
      <c r="B100" s="338" t="s">
        <v>93</v>
      </c>
      <c r="C100" s="339">
        <f t="shared" si="4"/>
        <v>44000</v>
      </c>
      <c r="D100" s="340">
        <v>10000</v>
      </c>
      <c r="E100" s="341"/>
      <c r="F100" s="342">
        <v>34000</v>
      </c>
      <c r="G100" s="341"/>
      <c r="H100" s="343">
        <v>138640</v>
      </c>
      <c r="I100" s="344">
        <v>281687</v>
      </c>
      <c r="J100" s="343">
        <v>128638</v>
      </c>
      <c r="K100" s="344">
        <v>281687</v>
      </c>
      <c r="L100" s="345"/>
      <c r="M100" s="346"/>
    </row>
    <row r="101" spans="1:13" s="115" customFormat="1" ht="11.25" customHeight="1" thickBot="1" thickTop="1">
      <c r="A101" s="411" t="s">
        <v>38</v>
      </c>
      <c r="B101" s="412"/>
      <c r="C101" s="330">
        <f t="shared" si="4"/>
        <v>10000</v>
      </c>
      <c r="D101" s="331">
        <f>SUM(D102:D102)</f>
        <v>10000</v>
      </c>
      <c r="E101" s="332"/>
      <c r="F101" s="333"/>
      <c r="G101" s="334"/>
      <c r="H101" s="335"/>
      <c r="I101" s="336"/>
      <c r="J101" s="335"/>
      <c r="K101" s="336"/>
      <c r="L101" s="335"/>
      <c r="M101" s="336"/>
    </row>
    <row r="102" spans="1:13" s="115" customFormat="1" ht="23.25" thickBot="1">
      <c r="A102" s="116" t="s">
        <v>107</v>
      </c>
      <c r="B102" s="117" t="s">
        <v>84</v>
      </c>
      <c r="C102" s="118">
        <f t="shared" si="4"/>
        <v>10000</v>
      </c>
      <c r="D102" s="119">
        <v>10000</v>
      </c>
      <c r="E102" s="256"/>
      <c r="F102" s="293"/>
      <c r="G102" s="294"/>
      <c r="H102" s="121"/>
      <c r="I102" s="120"/>
      <c r="J102" s="121"/>
      <c r="K102" s="120"/>
      <c r="L102" s="121"/>
      <c r="M102" s="120"/>
    </row>
    <row r="103" spans="1:13" s="125" customFormat="1" ht="13.5" customHeight="1" thickBot="1">
      <c r="A103" s="407" t="s">
        <v>39</v>
      </c>
      <c r="B103" s="408"/>
      <c r="C103" s="122">
        <f t="shared" si="4"/>
        <v>1348727</v>
      </c>
      <c r="D103" s="123">
        <f>SUM(D8+D26+D38+D99+D101)</f>
        <v>878799</v>
      </c>
      <c r="E103" s="267">
        <f>SUM(E8+E26+E38+E99+E101)</f>
        <v>13200</v>
      </c>
      <c r="F103" s="295">
        <f>SUM(F8+F26+F38+F99+F101)</f>
        <v>574415</v>
      </c>
      <c r="G103" s="318">
        <f>SUM(G8+G26+G38+G99+G101)</f>
        <v>-117687</v>
      </c>
      <c r="H103" s="123">
        <f aca="true" t="shared" si="6" ref="H103:M103">SUM(H8+H26+H38+H99)</f>
        <v>3126670</v>
      </c>
      <c r="I103" s="124">
        <f t="shared" si="6"/>
        <v>1017820</v>
      </c>
      <c r="J103" s="123">
        <f t="shared" si="6"/>
        <v>2608638</v>
      </c>
      <c r="K103" s="124">
        <f t="shared" si="6"/>
        <v>1371687</v>
      </c>
      <c r="L103" s="123">
        <f t="shared" si="6"/>
        <v>1006100</v>
      </c>
      <c r="M103" s="124">
        <f t="shared" si="6"/>
        <v>1099900</v>
      </c>
    </row>
    <row r="104" spans="1:13" s="131" customFormat="1" ht="16.5" customHeight="1" thickBot="1">
      <c r="A104" s="126"/>
      <c r="B104" s="127"/>
      <c r="C104" s="128"/>
      <c r="D104" s="129"/>
      <c r="E104" s="129"/>
      <c r="F104" s="129"/>
      <c r="G104" s="129"/>
      <c r="H104" s="129"/>
      <c r="I104" s="129"/>
      <c r="J104" s="129"/>
      <c r="K104" s="129"/>
      <c r="L104" s="129"/>
      <c r="M104" s="130"/>
    </row>
    <row r="105" spans="1:13" s="125" customFormat="1" ht="32.25" customHeight="1" thickBot="1">
      <c r="A105" s="433" t="s">
        <v>80</v>
      </c>
      <c r="B105" s="434"/>
      <c r="C105" s="132"/>
      <c r="D105" s="133"/>
      <c r="E105" s="133"/>
      <c r="F105" s="133"/>
      <c r="G105" s="133"/>
      <c r="H105" s="133"/>
      <c r="I105" s="134"/>
      <c r="J105" s="133"/>
      <c r="K105" s="133"/>
      <c r="L105" s="133"/>
      <c r="M105" s="219"/>
    </row>
    <row r="106" spans="1:13" s="125" customFormat="1" ht="12" thickBot="1">
      <c r="A106" s="435" t="s">
        <v>35</v>
      </c>
      <c r="B106" s="436"/>
      <c r="C106" s="135"/>
      <c r="D106" s="137"/>
      <c r="E106" s="234"/>
      <c r="F106" s="319"/>
      <c r="G106" s="136"/>
      <c r="H106" s="139"/>
      <c r="I106" s="136"/>
      <c r="J106" s="139"/>
      <c r="K106" s="138"/>
      <c r="L106" s="139"/>
      <c r="M106" s="138"/>
    </row>
    <row r="107" spans="1:13" s="131" customFormat="1" ht="11.25">
      <c r="A107" s="429" t="s">
        <v>59</v>
      </c>
      <c r="B107" s="140" t="s">
        <v>14</v>
      </c>
      <c r="C107" s="141"/>
      <c r="D107" s="143"/>
      <c r="E107" s="235"/>
      <c r="F107" s="296"/>
      <c r="G107" s="144"/>
      <c r="H107" s="145"/>
      <c r="I107" s="142"/>
      <c r="J107" s="143"/>
      <c r="K107" s="144"/>
      <c r="L107" s="146"/>
      <c r="M107" s="144"/>
    </row>
    <row r="108" spans="1:13" s="131" customFormat="1" ht="13.5" customHeight="1">
      <c r="A108" s="430"/>
      <c r="B108" s="148" t="s">
        <v>66</v>
      </c>
      <c r="C108" s="149"/>
      <c r="D108" s="151"/>
      <c r="E108" s="236"/>
      <c r="F108" s="297"/>
      <c r="G108" s="150"/>
      <c r="H108" s="152"/>
      <c r="I108" s="153"/>
      <c r="J108" s="151"/>
      <c r="K108" s="150"/>
      <c r="L108" s="152"/>
      <c r="M108" s="150"/>
    </row>
    <row r="109" spans="1:13" s="131" customFormat="1" ht="11.25">
      <c r="A109" s="106" t="s">
        <v>9</v>
      </c>
      <c r="B109" s="148" t="s">
        <v>60</v>
      </c>
      <c r="C109" s="149"/>
      <c r="D109" s="151"/>
      <c r="E109" s="236"/>
      <c r="F109" s="297"/>
      <c r="G109" s="150"/>
      <c r="H109" s="152"/>
      <c r="I109" s="153"/>
      <c r="J109" s="151"/>
      <c r="K109" s="150"/>
      <c r="L109" s="152"/>
      <c r="M109" s="150"/>
    </row>
    <row r="110" spans="1:13" s="131" customFormat="1" ht="22.5">
      <c r="A110" s="431" t="s">
        <v>26</v>
      </c>
      <c r="B110" s="35" t="s">
        <v>67</v>
      </c>
      <c r="C110" s="149"/>
      <c r="D110" s="151"/>
      <c r="E110" s="236"/>
      <c r="F110" s="297"/>
      <c r="G110" s="150"/>
      <c r="H110" s="152"/>
      <c r="I110" s="153"/>
      <c r="J110" s="151"/>
      <c r="K110" s="150"/>
      <c r="L110" s="152"/>
      <c r="M110" s="150"/>
    </row>
    <row r="111" spans="1:13" s="131" customFormat="1" ht="22.5">
      <c r="A111" s="431"/>
      <c r="B111" s="154" t="s">
        <v>50</v>
      </c>
      <c r="C111" s="155"/>
      <c r="D111" s="151"/>
      <c r="E111" s="236"/>
      <c r="F111" s="297"/>
      <c r="G111" s="150"/>
      <c r="H111" s="152"/>
      <c r="I111" s="153"/>
      <c r="J111" s="151"/>
      <c r="K111" s="150"/>
      <c r="L111" s="152"/>
      <c r="M111" s="150"/>
    </row>
    <row r="112" spans="1:13" s="131" customFormat="1" ht="11.25">
      <c r="A112" s="223" t="s">
        <v>25</v>
      </c>
      <c r="B112" s="48" t="s">
        <v>62</v>
      </c>
      <c r="C112" s="149"/>
      <c r="D112" s="151"/>
      <c r="E112" s="236"/>
      <c r="F112" s="297"/>
      <c r="G112" s="150"/>
      <c r="H112" s="152"/>
      <c r="I112" s="153"/>
      <c r="J112" s="151"/>
      <c r="K112" s="150"/>
      <c r="L112" s="152"/>
      <c r="M112" s="150"/>
    </row>
    <row r="113" spans="1:13" s="131" customFormat="1" ht="12" thickBot="1">
      <c r="A113" s="106" t="s">
        <v>13</v>
      </c>
      <c r="B113" s="156" t="s">
        <v>68</v>
      </c>
      <c r="C113" s="149"/>
      <c r="D113" s="151"/>
      <c r="E113" s="236"/>
      <c r="F113" s="297"/>
      <c r="G113" s="150"/>
      <c r="H113" s="152"/>
      <c r="I113" s="153"/>
      <c r="J113" s="151"/>
      <c r="K113" s="150"/>
      <c r="L113" s="152"/>
      <c r="M113" s="150"/>
    </row>
    <row r="114" spans="1:13" s="131" customFormat="1" ht="12.75" thickBot="1" thickTop="1">
      <c r="A114" s="415" t="s">
        <v>36</v>
      </c>
      <c r="B114" s="416"/>
      <c r="C114" s="161"/>
      <c r="D114" s="164"/>
      <c r="E114" s="182"/>
      <c r="F114" s="299"/>
      <c r="G114" s="163"/>
      <c r="H114" s="162"/>
      <c r="I114" s="165"/>
      <c r="J114" s="164"/>
      <c r="K114" s="163"/>
      <c r="L114" s="162"/>
      <c r="M114" s="163"/>
    </row>
    <row r="115" spans="1:13" s="131" customFormat="1" ht="22.5">
      <c r="A115" s="166" t="s">
        <v>55</v>
      </c>
      <c r="B115" s="311" t="s">
        <v>56</v>
      </c>
      <c r="C115" s="141"/>
      <c r="D115" s="143"/>
      <c r="E115" s="235"/>
      <c r="F115" s="300"/>
      <c r="G115" s="144"/>
      <c r="H115" s="146"/>
      <c r="I115" s="147"/>
      <c r="J115" s="143"/>
      <c r="K115" s="144"/>
      <c r="L115" s="146"/>
      <c r="M115" s="144"/>
    </row>
    <row r="116" spans="1:13" s="131" customFormat="1" ht="12" customHeight="1">
      <c r="A116" s="432" t="s">
        <v>69</v>
      </c>
      <c r="B116" s="156" t="s">
        <v>81</v>
      </c>
      <c r="C116" s="149"/>
      <c r="D116" s="151"/>
      <c r="E116" s="236"/>
      <c r="F116" s="297"/>
      <c r="G116" s="150"/>
      <c r="H116" s="152"/>
      <c r="I116" s="153"/>
      <c r="J116" s="151"/>
      <c r="K116" s="150"/>
      <c r="L116" s="152"/>
      <c r="M116" s="150"/>
    </row>
    <row r="117" spans="1:13" s="131" customFormat="1" ht="11.25">
      <c r="A117" s="432"/>
      <c r="B117" s="156" t="s">
        <v>82</v>
      </c>
      <c r="C117" s="149"/>
      <c r="D117" s="151"/>
      <c r="E117" s="236"/>
      <c r="F117" s="297"/>
      <c r="G117" s="150"/>
      <c r="H117" s="152"/>
      <c r="I117" s="153"/>
      <c r="J117" s="151"/>
      <c r="K117" s="150"/>
      <c r="L117" s="152"/>
      <c r="M117" s="150"/>
    </row>
    <row r="118" spans="1:13" s="131" customFormat="1" ht="11.25">
      <c r="A118" s="106" t="s">
        <v>91</v>
      </c>
      <c r="B118" s="156" t="s">
        <v>89</v>
      </c>
      <c r="C118" s="149"/>
      <c r="D118" s="151"/>
      <c r="E118" s="236"/>
      <c r="F118" s="297"/>
      <c r="G118" s="150"/>
      <c r="H118" s="152"/>
      <c r="I118" s="153"/>
      <c r="J118" s="151"/>
      <c r="K118" s="150"/>
      <c r="L118" s="152"/>
      <c r="M118" s="150"/>
    </row>
    <row r="119" spans="1:13" s="131" customFormat="1" ht="11.25">
      <c r="A119" s="106" t="s">
        <v>7</v>
      </c>
      <c r="B119" s="156" t="s">
        <v>83</v>
      </c>
      <c r="C119" s="151"/>
      <c r="D119" s="151"/>
      <c r="E119" s="236"/>
      <c r="F119" s="297"/>
      <c r="G119" s="150"/>
      <c r="H119" s="152"/>
      <c r="I119" s="153"/>
      <c r="J119" s="151"/>
      <c r="K119" s="150"/>
      <c r="L119" s="152"/>
      <c r="M119" s="150"/>
    </row>
    <row r="120" spans="1:13" s="131" customFormat="1" ht="11.25">
      <c r="A120" s="106" t="s">
        <v>8</v>
      </c>
      <c r="B120" s="156" t="s">
        <v>83</v>
      </c>
      <c r="C120" s="151"/>
      <c r="D120" s="151"/>
      <c r="E120" s="236"/>
      <c r="F120" s="297"/>
      <c r="G120" s="150"/>
      <c r="H120" s="152"/>
      <c r="I120" s="153"/>
      <c r="J120" s="151"/>
      <c r="K120" s="150"/>
      <c r="L120" s="152"/>
      <c r="M120" s="150"/>
    </row>
    <row r="121" spans="1:13" s="131" customFormat="1" ht="15.75" customHeight="1">
      <c r="A121" s="25" t="s">
        <v>54</v>
      </c>
      <c r="B121" s="167" t="s">
        <v>57</v>
      </c>
      <c r="C121" s="151"/>
      <c r="D121" s="151"/>
      <c r="E121" s="236"/>
      <c r="F121" s="297"/>
      <c r="G121" s="150"/>
      <c r="H121" s="152"/>
      <c r="I121" s="153"/>
      <c r="J121" s="151"/>
      <c r="K121" s="150"/>
      <c r="L121" s="152"/>
      <c r="M121" s="150"/>
    </row>
    <row r="122" spans="1:13" s="131" customFormat="1" ht="13.5" customHeight="1">
      <c r="A122" s="168" t="s">
        <v>4</v>
      </c>
      <c r="B122" s="169" t="s">
        <v>84</v>
      </c>
      <c r="C122" s="151"/>
      <c r="D122" s="151"/>
      <c r="E122" s="236"/>
      <c r="F122" s="297"/>
      <c r="G122" s="150"/>
      <c r="H122" s="152"/>
      <c r="I122" s="153"/>
      <c r="J122" s="151"/>
      <c r="K122" s="150"/>
      <c r="L122" s="152"/>
      <c r="M122" s="150"/>
    </row>
    <row r="123" spans="1:13" s="131" customFormat="1" ht="11.25">
      <c r="A123" s="168" t="s">
        <v>5</v>
      </c>
      <c r="B123" s="70" t="s">
        <v>94</v>
      </c>
      <c r="C123" s="151"/>
      <c r="D123" s="151"/>
      <c r="E123" s="236"/>
      <c r="F123" s="297"/>
      <c r="G123" s="150"/>
      <c r="H123" s="152"/>
      <c r="I123" s="153"/>
      <c r="J123" s="151"/>
      <c r="K123" s="150"/>
      <c r="L123" s="152"/>
      <c r="M123" s="150"/>
    </row>
    <row r="124" spans="1:13" s="131" customFormat="1" ht="13.5" customHeight="1">
      <c r="A124" s="77" t="s">
        <v>3</v>
      </c>
      <c r="B124" s="169" t="s">
        <v>84</v>
      </c>
      <c r="C124" s="151"/>
      <c r="D124" s="151"/>
      <c r="E124" s="236"/>
      <c r="F124" s="297"/>
      <c r="G124" s="150"/>
      <c r="H124" s="152"/>
      <c r="I124" s="153"/>
      <c r="J124" s="151"/>
      <c r="K124" s="150"/>
      <c r="L124" s="152"/>
      <c r="M124" s="150"/>
    </row>
    <row r="125" spans="1:13" s="131" customFormat="1" ht="22.5">
      <c r="A125" s="77" t="s">
        <v>122</v>
      </c>
      <c r="B125" s="81" t="s">
        <v>65</v>
      </c>
      <c r="C125" s="151"/>
      <c r="D125" s="151"/>
      <c r="E125" s="236"/>
      <c r="F125" s="297"/>
      <c r="G125" s="150"/>
      <c r="H125" s="152"/>
      <c r="I125" s="153"/>
      <c r="J125" s="151"/>
      <c r="K125" s="150"/>
      <c r="L125" s="152"/>
      <c r="M125" s="150"/>
    </row>
    <row r="126" spans="1:13" s="131" customFormat="1" ht="13.5" customHeight="1">
      <c r="A126" s="77" t="s">
        <v>23</v>
      </c>
      <c r="B126" s="169" t="s">
        <v>85</v>
      </c>
      <c r="C126" s="151"/>
      <c r="D126" s="151"/>
      <c r="E126" s="236"/>
      <c r="F126" s="297"/>
      <c r="G126" s="150"/>
      <c r="H126" s="152"/>
      <c r="I126" s="153"/>
      <c r="J126" s="151"/>
      <c r="K126" s="150"/>
      <c r="L126" s="152"/>
      <c r="M126" s="150"/>
    </row>
    <row r="127" spans="1:13" s="131" customFormat="1" ht="22.5">
      <c r="A127" s="77" t="s">
        <v>22</v>
      </c>
      <c r="B127" s="169" t="s">
        <v>85</v>
      </c>
      <c r="C127" s="151"/>
      <c r="D127" s="151"/>
      <c r="E127" s="236"/>
      <c r="F127" s="297"/>
      <c r="G127" s="150"/>
      <c r="H127" s="152"/>
      <c r="I127" s="153"/>
      <c r="J127" s="151"/>
      <c r="K127" s="150"/>
      <c r="L127" s="152"/>
      <c r="M127" s="150"/>
    </row>
    <row r="128" spans="1:13" s="131" customFormat="1" ht="13.5" customHeight="1">
      <c r="A128" s="77" t="s">
        <v>15</v>
      </c>
      <c r="B128" s="170" t="s">
        <v>86</v>
      </c>
      <c r="C128" s="151"/>
      <c r="D128" s="151"/>
      <c r="E128" s="236"/>
      <c r="F128" s="297"/>
      <c r="G128" s="150"/>
      <c r="H128" s="152"/>
      <c r="I128" s="153"/>
      <c r="J128" s="151"/>
      <c r="K128" s="150"/>
      <c r="L128" s="152"/>
      <c r="M128" s="150"/>
    </row>
    <row r="129" spans="1:13" s="131" customFormat="1" ht="23.25" thickBot="1">
      <c r="A129" s="171" t="s">
        <v>16</v>
      </c>
      <c r="B129" s="172" t="s">
        <v>85</v>
      </c>
      <c r="C129" s="159"/>
      <c r="D129" s="159"/>
      <c r="E129" s="237"/>
      <c r="F129" s="298"/>
      <c r="G129" s="158"/>
      <c r="H129" s="157"/>
      <c r="I129" s="160"/>
      <c r="J129" s="159"/>
      <c r="K129" s="158"/>
      <c r="L129" s="157"/>
      <c r="M129" s="158"/>
    </row>
    <row r="130" spans="1:13" s="131" customFormat="1" ht="13.5" customHeight="1" thickBot="1" thickTop="1">
      <c r="A130" s="413" t="s">
        <v>45</v>
      </c>
      <c r="B130" s="414"/>
      <c r="C130" s="164"/>
      <c r="D130" s="164"/>
      <c r="E130" s="182"/>
      <c r="F130" s="299"/>
      <c r="G130" s="163"/>
      <c r="H130" s="162"/>
      <c r="I130" s="165"/>
      <c r="J130" s="164"/>
      <c r="K130" s="163"/>
      <c r="L130" s="162"/>
      <c r="M130" s="163"/>
    </row>
    <row r="131" spans="1:13" s="131" customFormat="1" ht="22.5">
      <c r="A131" s="173" t="s">
        <v>70</v>
      </c>
      <c r="B131" s="174" t="s">
        <v>87</v>
      </c>
      <c r="C131" s="143"/>
      <c r="D131" s="143"/>
      <c r="E131" s="235"/>
      <c r="F131" s="296"/>
      <c r="G131" s="144"/>
      <c r="H131" s="146"/>
      <c r="I131" s="147"/>
      <c r="J131" s="143"/>
      <c r="K131" s="144"/>
      <c r="L131" s="146"/>
      <c r="M131" s="144"/>
    </row>
    <row r="132" spans="1:13" s="131" customFormat="1" ht="22.5">
      <c r="A132" s="25" t="s">
        <v>71</v>
      </c>
      <c r="B132" s="175"/>
      <c r="C132" s="143"/>
      <c r="D132" s="143"/>
      <c r="E132" s="235"/>
      <c r="F132" s="297"/>
      <c r="G132" s="144"/>
      <c r="H132" s="146"/>
      <c r="I132" s="147"/>
      <c r="J132" s="143"/>
      <c r="K132" s="144"/>
      <c r="L132" s="146"/>
      <c r="M132" s="144"/>
    </row>
    <row r="133" spans="1:13" s="131" customFormat="1" ht="11.25">
      <c r="A133" s="176" t="s">
        <v>10</v>
      </c>
      <c r="B133" s="107" t="s">
        <v>88</v>
      </c>
      <c r="C133" s="143"/>
      <c r="D133" s="143"/>
      <c r="E133" s="235"/>
      <c r="F133" s="296"/>
      <c r="G133" s="144"/>
      <c r="H133" s="146"/>
      <c r="I133" s="147"/>
      <c r="J133" s="143"/>
      <c r="K133" s="144"/>
      <c r="L133" s="146"/>
      <c r="M133" s="144"/>
    </row>
    <row r="134" spans="1:13" s="131" customFormat="1" ht="22.5">
      <c r="A134" s="91" t="s">
        <v>41</v>
      </c>
      <c r="B134" s="107" t="s">
        <v>3</v>
      </c>
      <c r="C134" s="143"/>
      <c r="D134" s="143"/>
      <c r="E134" s="235"/>
      <c r="F134" s="296"/>
      <c r="G134" s="144"/>
      <c r="H134" s="146"/>
      <c r="I134" s="147"/>
      <c r="J134" s="143"/>
      <c r="K134" s="144"/>
      <c r="L134" s="146"/>
      <c r="M134" s="144"/>
    </row>
    <row r="135" spans="1:13" s="131" customFormat="1" ht="11.25">
      <c r="A135" s="91" t="s">
        <v>21</v>
      </c>
      <c r="B135" s="107" t="s">
        <v>89</v>
      </c>
      <c r="C135" s="143"/>
      <c r="D135" s="143"/>
      <c r="E135" s="235"/>
      <c r="F135" s="296"/>
      <c r="G135" s="144"/>
      <c r="H135" s="146"/>
      <c r="I135" s="147"/>
      <c r="J135" s="143"/>
      <c r="K135" s="144"/>
      <c r="L135" s="146"/>
      <c r="M135" s="144"/>
    </row>
    <row r="136" spans="1:13" s="131" customFormat="1" ht="22.5">
      <c r="A136" s="75" t="s">
        <v>42</v>
      </c>
      <c r="B136" s="107" t="s">
        <v>52</v>
      </c>
      <c r="C136" s="143"/>
      <c r="D136" s="143"/>
      <c r="E136" s="235"/>
      <c r="F136" s="296"/>
      <c r="G136" s="144"/>
      <c r="H136" s="146"/>
      <c r="I136" s="147"/>
      <c r="J136" s="143"/>
      <c r="K136" s="144"/>
      <c r="L136" s="146"/>
      <c r="M136" s="144"/>
    </row>
    <row r="137" spans="1:13" s="131" customFormat="1" ht="11.25">
      <c r="A137" s="177" t="s">
        <v>12</v>
      </c>
      <c r="B137" s="107" t="s">
        <v>84</v>
      </c>
      <c r="C137" s="143"/>
      <c r="D137" s="143"/>
      <c r="E137" s="235"/>
      <c r="F137" s="297"/>
      <c r="G137" s="144"/>
      <c r="H137" s="146"/>
      <c r="I137" s="147"/>
      <c r="J137" s="143"/>
      <c r="K137" s="144"/>
      <c r="L137" s="146"/>
      <c r="M137" s="144"/>
    </row>
    <row r="138" spans="1:13" s="131" customFormat="1" ht="45">
      <c r="A138" s="75" t="s">
        <v>44</v>
      </c>
      <c r="B138" s="178" t="s">
        <v>43</v>
      </c>
      <c r="C138" s="143"/>
      <c r="D138" s="143"/>
      <c r="E138" s="235"/>
      <c r="F138" s="296"/>
      <c r="G138" s="144"/>
      <c r="H138" s="146"/>
      <c r="I138" s="147"/>
      <c r="J138" s="143"/>
      <c r="K138" s="144"/>
      <c r="L138" s="146"/>
      <c r="M138" s="144"/>
    </row>
    <row r="139" spans="1:13" s="131" customFormat="1" ht="12" thickBot="1">
      <c r="A139" s="179" t="s">
        <v>19</v>
      </c>
      <c r="B139" s="113" t="s">
        <v>90</v>
      </c>
      <c r="C139" s="159"/>
      <c r="D139" s="159"/>
      <c r="E139" s="237"/>
      <c r="F139" s="298"/>
      <c r="G139" s="158"/>
      <c r="H139" s="157"/>
      <c r="I139" s="160"/>
      <c r="J139" s="159"/>
      <c r="K139" s="158"/>
      <c r="L139" s="157"/>
      <c r="M139" s="158"/>
    </row>
    <row r="140" spans="1:13" s="131" customFormat="1" ht="13.5" customHeight="1" thickBot="1" thickTop="1">
      <c r="A140" s="427" t="s">
        <v>47</v>
      </c>
      <c r="B140" s="428"/>
      <c r="C140" s="180"/>
      <c r="D140" s="180"/>
      <c r="E140" s="182"/>
      <c r="F140" s="162"/>
      <c r="G140" s="163"/>
      <c r="H140" s="182"/>
      <c r="I140" s="182"/>
      <c r="J140" s="180"/>
      <c r="K140" s="181"/>
      <c r="L140" s="182"/>
      <c r="M140" s="181"/>
    </row>
    <row r="141" spans="1:13" s="131" customFormat="1" ht="11.25">
      <c r="A141" s="183" t="s">
        <v>6</v>
      </c>
      <c r="B141" s="184" t="s">
        <v>89</v>
      </c>
      <c r="C141" s="143"/>
      <c r="D141" s="143"/>
      <c r="E141" s="235"/>
      <c r="F141" s="296"/>
      <c r="G141" s="144"/>
      <c r="H141" s="146"/>
      <c r="I141" s="147"/>
      <c r="J141" s="143"/>
      <c r="K141" s="144"/>
      <c r="L141" s="146"/>
      <c r="M141" s="144"/>
    </row>
    <row r="142" spans="1:13" s="131" customFormat="1" ht="13.5" customHeight="1" thickBot="1">
      <c r="A142" s="179" t="s">
        <v>20</v>
      </c>
      <c r="B142" s="113" t="s">
        <v>89</v>
      </c>
      <c r="C142" s="159"/>
      <c r="D142" s="159"/>
      <c r="E142" s="237"/>
      <c r="F142" s="160"/>
      <c r="G142" s="158"/>
      <c r="H142" s="157"/>
      <c r="I142" s="160"/>
      <c r="J142" s="159"/>
      <c r="K142" s="158"/>
      <c r="L142" s="157"/>
      <c r="M142" s="158"/>
    </row>
    <row r="143" spans="1:13" s="131" customFormat="1" ht="13.5" customHeight="1" thickBot="1" thickTop="1">
      <c r="A143" s="427" t="s">
        <v>38</v>
      </c>
      <c r="B143" s="428"/>
      <c r="C143" s="180"/>
      <c r="D143" s="180"/>
      <c r="E143" s="182"/>
      <c r="F143" s="299"/>
      <c r="G143" s="163"/>
      <c r="H143" s="182"/>
      <c r="I143" s="165"/>
      <c r="J143" s="180"/>
      <c r="K143" s="163"/>
      <c r="L143" s="162"/>
      <c r="M143" s="181"/>
    </row>
    <row r="144" spans="1:13" ht="22.5">
      <c r="A144" s="185" t="s">
        <v>110</v>
      </c>
      <c r="B144" s="186" t="s">
        <v>84</v>
      </c>
      <c r="C144" s="187"/>
      <c r="D144" s="189"/>
      <c r="E144" s="238"/>
      <c r="F144" s="301"/>
      <c r="G144" s="188"/>
      <c r="H144" s="190"/>
      <c r="I144" s="191"/>
      <c r="J144" s="192"/>
      <c r="K144" s="193"/>
      <c r="L144" s="190"/>
      <c r="M144" s="193"/>
    </row>
    <row r="145" spans="1:13" ht="22.5">
      <c r="A145" s="77" t="s">
        <v>111</v>
      </c>
      <c r="B145" s="169" t="s">
        <v>77</v>
      </c>
      <c r="C145" s="194"/>
      <c r="D145" s="196"/>
      <c r="E145" s="239"/>
      <c r="F145" s="302"/>
      <c r="G145" s="195"/>
      <c r="H145" s="197"/>
      <c r="I145" s="198"/>
      <c r="J145" s="199"/>
      <c r="K145" s="200"/>
      <c r="L145" s="197"/>
      <c r="M145" s="200"/>
    </row>
    <row r="146" spans="1:13" ht="22.5">
      <c r="A146" s="77" t="s">
        <v>112</v>
      </c>
      <c r="B146" s="169"/>
      <c r="C146" s="194"/>
      <c r="D146" s="201"/>
      <c r="E146" s="240"/>
      <c r="F146" s="302"/>
      <c r="G146" s="195"/>
      <c r="H146" s="197"/>
      <c r="I146" s="198"/>
      <c r="J146" s="199"/>
      <c r="K146" s="200"/>
      <c r="L146" s="197"/>
      <c r="M146" s="200"/>
    </row>
    <row r="147" spans="1:13" ht="22.5">
      <c r="A147" s="202" t="s">
        <v>113</v>
      </c>
      <c r="B147" s="169" t="s">
        <v>84</v>
      </c>
      <c r="C147" s="194"/>
      <c r="D147" s="201"/>
      <c r="E147" s="240"/>
      <c r="F147" s="303"/>
      <c r="G147" s="203"/>
      <c r="H147" s="197"/>
      <c r="I147" s="198"/>
      <c r="J147" s="199"/>
      <c r="K147" s="200"/>
      <c r="L147" s="197"/>
      <c r="M147" s="200"/>
    </row>
    <row r="148" spans="1:13" ht="33.75">
      <c r="A148" s="177" t="s">
        <v>114</v>
      </c>
      <c r="B148" s="204" t="s">
        <v>84</v>
      </c>
      <c r="C148" s="205"/>
      <c r="D148" s="201"/>
      <c r="E148" s="240"/>
      <c r="F148" s="303"/>
      <c r="G148" s="203"/>
      <c r="H148" s="197"/>
      <c r="I148" s="198"/>
      <c r="J148" s="199"/>
      <c r="K148" s="200"/>
      <c r="L148" s="197"/>
      <c r="M148" s="200"/>
    </row>
    <row r="149" spans="1:13" ht="25.5" customHeight="1" thickBot="1">
      <c r="A149" s="206" t="s">
        <v>115</v>
      </c>
      <c r="B149" s="207" t="s">
        <v>83</v>
      </c>
      <c r="C149" s="208"/>
      <c r="D149" s="210"/>
      <c r="E149" s="241"/>
      <c r="F149" s="304"/>
      <c r="G149" s="209"/>
      <c r="H149" s="220"/>
      <c r="I149" s="211"/>
      <c r="J149" s="212"/>
      <c r="K149" s="211"/>
      <c r="L149" s="212"/>
      <c r="M149" s="211"/>
    </row>
    <row r="150" ht="11.25">
      <c r="H150" s="217"/>
    </row>
    <row r="154" ht="11.25">
      <c r="J154" s="98"/>
    </row>
  </sheetData>
  <sheetProtection/>
  <mergeCells count="44">
    <mergeCell ref="A96:A97"/>
    <mergeCell ref="H1:M2"/>
    <mergeCell ref="C4:M4"/>
    <mergeCell ref="A21:A23"/>
    <mergeCell ref="A34:A35"/>
    <mergeCell ref="A17:A20"/>
    <mergeCell ref="A38:B38"/>
    <mergeCell ref="A3:L3"/>
    <mergeCell ref="A8:B8"/>
    <mergeCell ref="I6:I7"/>
    <mergeCell ref="A143:B143"/>
    <mergeCell ref="A107:A108"/>
    <mergeCell ref="A110:A111"/>
    <mergeCell ref="A116:A117"/>
    <mergeCell ref="A105:B105"/>
    <mergeCell ref="A106:B106"/>
    <mergeCell ref="A140:B140"/>
    <mergeCell ref="A103:B103"/>
    <mergeCell ref="A99:B99"/>
    <mergeCell ref="A101:B101"/>
    <mergeCell ref="A130:B130"/>
    <mergeCell ref="A114:B114"/>
    <mergeCell ref="A15:A16"/>
    <mergeCell ref="A29:A30"/>
    <mergeCell ref="A27:A28"/>
    <mergeCell ref="A43:A94"/>
    <mergeCell ref="A26:B26"/>
    <mergeCell ref="L6:L7"/>
    <mergeCell ref="L5:M5"/>
    <mergeCell ref="B4:B7"/>
    <mergeCell ref="A4:A7"/>
    <mergeCell ref="F6:F7"/>
    <mergeCell ref="M6:M7"/>
    <mergeCell ref="D6:D7"/>
    <mergeCell ref="A9:A13"/>
    <mergeCell ref="J5:K5"/>
    <mergeCell ref="J6:J7"/>
    <mergeCell ref="K6:K7"/>
    <mergeCell ref="E6:E7"/>
    <mergeCell ref="H6:H7"/>
    <mergeCell ref="H5:I5"/>
    <mergeCell ref="G6:G7"/>
    <mergeCell ref="C5:G5"/>
    <mergeCell ref="C6:C7"/>
  </mergeCells>
  <printOptions/>
  <pageMargins left="0.2362204724409449" right="0" top="0.1968503937007874" bottom="0.15748031496062992" header="0.2362204724409449" footer="0.35433070866141736"/>
  <pageSetup firstPageNumber="54" useFirstPageNumber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B27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3.8515625" style="0" customWidth="1"/>
    <col min="4" max="4" width="11.7109375" style="0" bestFit="1" customWidth="1"/>
    <col min="6" max="6" width="10.57421875" style="0" bestFit="1" customWidth="1"/>
  </cols>
  <sheetData>
    <row r="3" spans="2:8" ht="12.75">
      <c r="B3" s="5"/>
      <c r="D3" s="5"/>
      <c r="F3" s="4"/>
      <c r="H3" s="5"/>
    </row>
    <row r="4" spans="2:6" ht="12.75">
      <c r="B4" s="4"/>
      <c r="D4" s="4"/>
      <c r="F4" s="4"/>
    </row>
    <row r="5" spans="2:6" ht="12.75">
      <c r="B5" s="4"/>
      <c r="D5" s="4"/>
      <c r="F5" s="4"/>
    </row>
    <row r="6" spans="2:6" ht="12.75">
      <c r="B6" s="4"/>
      <c r="D6" s="4"/>
      <c r="F6" s="4"/>
    </row>
    <row r="7" spans="2:6" ht="12.75">
      <c r="B7" s="4"/>
      <c r="D7" s="4"/>
      <c r="F7" s="4"/>
    </row>
    <row r="8" spans="2:6" ht="12.75">
      <c r="B8" s="4"/>
      <c r="D8" s="4"/>
      <c r="F8" s="4"/>
    </row>
    <row r="9" spans="2:6" ht="12.75">
      <c r="B9" s="4"/>
      <c r="D9" s="4"/>
      <c r="F9" s="4"/>
    </row>
    <row r="10" spans="2:6" ht="12.75">
      <c r="B10" s="4"/>
      <c r="D10" s="4"/>
      <c r="F10" s="4"/>
    </row>
    <row r="11" spans="2:6" ht="12.75">
      <c r="B11" s="4"/>
      <c r="D11" s="4"/>
      <c r="F11" s="4"/>
    </row>
    <row r="12" spans="2:6" ht="12.75">
      <c r="B12" s="4"/>
      <c r="D12" s="4"/>
      <c r="F12" s="4"/>
    </row>
    <row r="13" spans="2:6" ht="12.75">
      <c r="B13" s="4"/>
      <c r="D13" s="4"/>
      <c r="F13" s="4"/>
    </row>
    <row r="14" spans="2:4" ht="12.75">
      <c r="B14" s="4"/>
      <c r="D14" s="4"/>
    </row>
    <row r="15" ht="12.75">
      <c r="B15" s="4"/>
    </row>
    <row r="24" spans="3:28" ht="12.75">
      <c r="C24" s="6"/>
      <c r="D24" s="7"/>
      <c r="E24" s="2"/>
      <c r="F24" s="3"/>
      <c r="G24" s="3"/>
      <c r="H24" s="3"/>
      <c r="I24" s="3"/>
      <c r="J24" s="3"/>
      <c r="K24" s="3"/>
      <c r="L24" s="8"/>
      <c r="M24" s="1"/>
      <c r="N24" s="3"/>
      <c r="O24" s="3"/>
      <c r="P24" s="3"/>
      <c r="Q24" s="3"/>
      <c r="R24" s="3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3:28" ht="12.75">
      <c r="C25" s="6"/>
      <c r="D25" s="7"/>
      <c r="E25" s="2"/>
      <c r="F25" s="3"/>
      <c r="G25" s="3"/>
      <c r="H25" s="3"/>
      <c r="I25" s="3"/>
      <c r="J25" s="3"/>
      <c r="K25" s="3"/>
      <c r="L25" s="8"/>
      <c r="M25" s="1"/>
      <c r="N25" s="3"/>
      <c r="O25" s="3"/>
      <c r="P25" s="3"/>
      <c r="Q25" s="3"/>
      <c r="R25" s="3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3:28" ht="12.75">
      <c r="C26" s="6"/>
      <c r="D26" s="7"/>
      <c r="E26" s="10"/>
      <c r="F26" s="3"/>
      <c r="G26" s="3"/>
      <c r="H26" s="3"/>
      <c r="I26" s="3"/>
      <c r="J26" s="3"/>
      <c r="K26" s="3"/>
      <c r="L26" s="8"/>
      <c r="M26" s="1"/>
      <c r="N26" s="3"/>
      <c r="O26" s="3"/>
      <c r="P26" s="3"/>
      <c r="Q26" s="3"/>
      <c r="R26" s="3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3:28" ht="12.75">
      <c r="C27" s="6"/>
      <c r="D27" s="7"/>
      <c r="E27" s="2"/>
      <c r="F27" s="3"/>
      <c r="G27" s="3"/>
      <c r="H27" s="3"/>
      <c r="I27" s="3"/>
      <c r="J27" s="3"/>
      <c r="K27" s="3"/>
      <c r="L27" s="8"/>
      <c r="M27" s="1"/>
      <c r="N27" s="3"/>
      <c r="O27" s="3"/>
      <c r="P27" s="3"/>
      <c r="Q27" s="3"/>
      <c r="R27" s="3"/>
      <c r="S27" s="9"/>
      <c r="T27" s="9"/>
      <c r="U27" s="9"/>
      <c r="V27" s="9"/>
      <c r="W27" s="9"/>
      <c r="X27" s="9"/>
      <c r="Y27" s="9"/>
      <c r="Z27" s="9"/>
      <c r="AA27" s="9"/>
      <c r="AB27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SAMPOAF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</dc:creator>
  <cp:keywords/>
  <dc:description/>
  <cp:lastModifiedBy>Janika</cp:lastModifiedBy>
  <cp:lastPrinted>2017-02-09T08:28:23Z</cp:lastPrinted>
  <dcterms:created xsi:type="dcterms:W3CDTF">2003-11-05T09:09:18Z</dcterms:created>
  <dcterms:modified xsi:type="dcterms:W3CDTF">2017-09-13T09:59:54Z</dcterms:modified>
  <cp:category/>
  <cp:version/>
  <cp:contentType/>
  <cp:contentStatus/>
</cp:coreProperties>
</file>