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25" tabRatio="777" activeTab="0"/>
  </bookViews>
  <sheets>
    <sheet name="arengukava invest" sheetId="1" r:id="rId1"/>
  </sheets>
  <definedNames>
    <definedName name="_xlnm.Print_Titles" localSheetId="0">'arengukava invest'!$2:$7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F10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Ühinemistoetus 190 000 spordihoone + vallamaja arvelt 137 550. Vajalik teha ühinemislepingu muudatus volikogus.</t>
        </r>
      </text>
    </comment>
    <comment ref="D10" authorId="0">
      <text>
        <r>
          <rPr>
            <b/>
            <sz val="9"/>
            <rFont val="Segoe UI"/>
            <family val="2"/>
          </rPr>
          <t xml:space="preserve">Windows User:
</t>
        </r>
        <r>
          <rPr>
            <sz val="9"/>
            <rFont val="Segoe UI"/>
            <family val="2"/>
          </rPr>
          <t xml:space="preserve">Üleviidav jääk 218 659.- (spordihoone) + 3 000 (jalgpalliväljaku projekteerimine)= 221 659.-
Kokku ehitus+sisustus+omjv+
autorijäörelevalve 4 049 209.- 
2018 investeering 549 209,             
2019 investeering 3 000 000 (laen+ühinemistoets)                           2020 investeering  500 000 (laen)
</t>
        </r>
      </text>
    </comment>
    <comment ref="E11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Küttsüsteemi torustik, vahelae soojust, uksed (laen) </t>
        </r>
      </text>
    </comment>
    <comment ref="D13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Küttetorustike ja radikate vahetus - esitatud pöördumine, suunamata jäägi arvelt</t>
        </r>
      </text>
    </comment>
    <comment ref="E15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Projekt jaguneb 2 aasta peale. Planeeritud omaosalus kokku 341 030.- Eelprojekti alusel  kallinemine + ehitushindade tõus  ca +420 000.-, omaosalus kokku 761 030.-</t>
        </r>
      </text>
    </comment>
    <comment ref="D9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Suunamata jäägi arvelt</t>
        </r>
      </text>
    </comment>
    <comment ref="D16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15 000 suunamata jäägi arvelt ja 2 850 Märjamaa Muusika- ja Kunstikooli majanduskulude arvelt</t>
        </r>
      </text>
    </comment>
    <comment ref="F16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Projekti toetus Igal Lapsel Oma Pill </t>
        </r>
      </text>
    </comment>
    <comment ref="D20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</t>
        </r>
      </text>
    </comment>
    <comment ref="D12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</t>
        </r>
      </text>
    </comment>
    <comment ref="F19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 Pria projekt</t>
        </r>
      </text>
    </comment>
    <comment ref="D26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2018 omaosalus 7 500 (Vigala)+22 500 suunamata jäägi arvelt</t>
        </r>
      </text>
    </comment>
    <comment ref="D78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40 000.- teede investeeringute arvelt </t>
        </r>
      </text>
    </comment>
    <comment ref="D79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
</t>
        </r>
      </text>
    </comment>
    <comment ref="D22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suunamata jäägi arvelt</t>
        </r>
      </text>
    </comment>
    <comment ref="D11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</t>
        </r>
      </text>
    </comment>
    <comment ref="D14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</t>
        </r>
      </text>
    </comment>
    <comment ref="D81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jääk: projekteerimine 90%, ekspertiis, projektijuhtimine
</t>
        </r>
      </text>
    </comment>
    <comment ref="F26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Sihtfinantseerimine EAS</t>
        </r>
      </text>
    </comment>
    <comment ref="D21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suunamata jäägi arvelt</t>
        </r>
      </text>
    </comment>
    <comment ref="F18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 jääk Pria projekt</t>
        </r>
      </text>
    </comment>
    <comment ref="D25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Vallavanema kasutuses oleva  sõiduki väljaost, planeeritud majandamiskuludes</t>
        </r>
      </text>
    </comment>
    <comment ref="D28" authorId="0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Üleviidavad jäägid: Märjamaa 2016 - 863, 2017 - 12 435 Vigala 2016 - 2 401, 2017 - 17 680</t>
        </r>
      </text>
    </comment>
  </commentList>
</comments>
</file>

<file path=xl/sharedStrings.xml><?xml version="1.0" encoding="utf-8"?>
<sst xmlns="http://schemas.openxmlformats.org/spreadsheetml/2006/main" count="57" uniqueCount="57">
  <si>
    <t>Objekt</t>
  </si>
  <si>
    <t>Selgitus</t>
  </si>
  <si>
    <t>Sillaotsa talumuuseum</t>
  </si>
  <si>
    <t>Valgu Põhikool</t>
  </si>
  <si>
    <t>Teed ja tänavad</t>
  </si>
  <si>
    <t>Hajaasustuse veeprogramm</t>
  </si>
  <si>
    <t>Lasteaed Pillerpall</t>
  </si>
  <si>
    <t xml:space="preserve">Tänavavalgustus </t>
  </si>
  <si>
    <t xml:space="preserve">Sipa-Laukna Lasteaed </t>
  </si>
  <si>
    <t>Laukna lasteaia hoone rekonstrueerimine</t>
  </si>
  <si>
    <t>HARIDUS</t>
  </si>
  <si>
    <t>VABAAEG, KULTUUR JA RELIGIOON</t>
  </si>
  <si>
    <t>KÕIK VALDKONNAD KOKKU</t>
  </si>
  <si>
    <t>Investeeringute tegemine</t>
  </si>
  <si>
    <t>MAJANDUS, AVALIK TEENUS</t>
  </si>
  <si>
    <t>SOTSIAALNE KAITSE JA TERVISHOID</t>
  </si>
  <si>
    <t>Märjamaa Valla Rahvamaja</t>
  </si>
  <si>
    <t>Kaasav eelarve</t>
  </si>
  <si>
    <t>Märjamaa Gümnaasium</t>
  </si>
  <si>
    <t>Sipa hoone sademevete äravoolusüsteemi, fassaadi ja seinte renoveerimine sh projekteerimine</t>
  </si>
  <si>
    <t>Spordihoone ehitus</t>
  </si>
  <si>
    <t>ehitamine (sh projekteerimine)</t>
  </si>
  <si>
    <t>Tuletõrje veevõtukoht</t>
  </si>
  <si>
    <t>Märjamaa Muusika-ja  Kunstikool</t>
  </si>
  <si>
    <t>Siht-finantseerimine</t>
  </si>
  <si>
    <t>Teede investeeringud  - kruusakattega teede rekonstrueerimine, mustkatete ehitus</t>
  </si>
  <si>
    <t>II korruse tualettruumide rekonstrueerimine</t>
  </si>
  <si>
    <t>Rahvariiete soetamine (Hopsani)</t>
  </si>
  <si>
    <t xml:space="preserve">Laen </t>
  </si>
  <si>
    <t xml:space="preserve">Hiietse silla rekonstrueerimine </t>
  </si>
  <si>
    <t>Kokku 2018</t>
  </si>
  <si>
    <t>Vaba jääk, üleviidavad vahendid, omavahendid</t>
  </si>
  <si>
    <t>Abihoone projekteerimine ja ehitus</t>
  </si>
  <si>
    <t>Tiibklaveri soetamine</t>
  </si>
  <si>
    <t>Hoone rekonstrueerimine (KIK energiasääst)</t>
  </si>
  <si>
    <t>Veovahendite varjualuse ehitus</t>
  </si>
  <si>
    <t xml:space="preserve">Küttesüsteemi projekteerimine ja ehitus, hoone rekonstrueerimine </t>
  </si>
  <si>
    <t>Vigala osavalla investeeringud</t>
  </si>
  <si>
    <t>Kivi-Vigala Lasteaia rekonstrueerimine</t>
  </si>
  <si>
    <t>Vana-Vigala Põhikooli rekonstrueerimine</t>
  </si>
  <si>
    <t>Kivi-Vigala Põhikooli staadioni  rekonstrueerimine</t>
  </si>
  <si>
    <t>Vigala teede investeeringud</t>
  </si>
  <si>
    <t>Vigala kergtee I etapp</t>
  </si>
  <si>
    <t>Kivi-Vigala kalapääsu ehitus</t>
  </si>
  <si>
    <t>Vana-Vigala rahvamaja rekonstrueerimine</t>
  </si>
  <si>
    <t>Rekonstrueerimine Märjamaa alevis ja külakeskustes (Orgita küla, Haimre küla, Moka küla, Kasti küla, Valgu küla, Velise küla, Varbola küla, Sipa küla, Laukna küla), projektitaotlus.</t>
  </si>
  <si>
    <t>Orgita välijõusaal 2018</t>
  </si>
  <si>
    <t xml:space="preserve">Vallamaja-Tehnika 11 </t>
  </si>
  <si>
    <t>Akende ja välisukse ost</t>
  </si>
  <si>
    <t xml:space="preserve">Valgu Rahvamaja </t>
  </si>
  <si>
    <t>ATS süsteemis paigaldus</t>
  </si>
  <si>
    <t>Sõiduki väljaost liisinglepingu lõppemisel</t>
  </si>
  <si>
    <t>2016, 2017</t>
  </si>
  <si>
    <t>Vallavalitsus</t>
  </si>
  <si>
    <t>Märjamaa esmatasandi tervisekeskus</t>
  </si>
  <si>
    <t>MÄRJAMAA VALLA INVESTEERINGUTE PLAAN 2018</t>
  </si>
  <si>
    <t xml:space="preserve">PX
EELNÕU lisa 03.05.2018
1-2.1/91-EN
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</si>
</sst>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"/>
    <numFmt numFmtId="183" formatCode="[$-425]d\.\ mmmm\ yyyy&quot;. a.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Jah&quot;;&quot;Jah&quot;;&quot;Ei&quot;"/>
    <numFmt numFmtId="189" formatCode="&quot;Tõene&quot;;&quot;Tõene&quot;;&quot;Väär&quot;"/>
    <numFmt numFmtId="190" formatCode="&quot;Sees&quot;;&quot;Sees&quot;;&quot;Väljas&quot;"/>
    <numFmt numFmtId="191" formatCode="_-* #,##0.0\ _k_r_-;\-* #,##0.0\ _k_r_-;_-* &quot;-&quot;??\ _k_r_-;_-@_-"/>
    <numFmt numFmtId="192" formatCode="_-* #,##0\ _k_r_-;\-* #,##0\ _k_r_-;_-* &quot;-&quot;??\ _k_r_-;_-@_-"/>
    <numFmt numFmtId="193" formatCode="_-* #,##0.000\ _k_r_-;\-* #,##0.000\ _k_r_-;_-* &quot;-&quot;??\ _k_r_-;_-@_-"/>
    <numFmt numFmtId="194" formatCode="_-* #,##0.0000\ _k_r_-;\-* #,##0.0000\ _k_r_-;_-* &quot;-&quot;??\ _k_r_-;_-@_-"/>
    <numFmt numFmtId="195" formatCode="#,##0_ ;\-#,##0\ "/>
    <numFmt numFmtId="196" formatCode="0.000"/>
    <numFmt numFmtId="197" formatCode="_-* #,##0.000\ &quot;kr&quot;_-;\-* #,##0.000\ &quot;kr&quot;_-;_-* &quot;-&quot;??\ &quot;kr&quot;_-;_-@_-"/>
    <numFmt numFmtId="198" formatCode="_-* #,##0.0000\ &quot;kr&quot;_-;\-* #,##0.0000\ &quot;kr&quot;_-;_-* &quot;-&quot;??\ &quot;kr&quot;_-;_-@_-"/>
    <numFmt numFmtId="199" formatCode="_-* #,##0.0\ &quot;kr&quot;_-;\-* #,##0.0\ &quot;kr&quot;_-;_-* &quot;-&quot;??\ &quot;kr&quot;_-;_-@_-"/>
    <numFmt numFmtId="200" formatCode="_-* #,##0\ &quot;kr&quot;_-;\-* #,##0\ &quot;kr&quot;_-;_-* &quot;-&quot;??\ &quot;kr&quot;_-;_-@_-"/>
    <numFmt numFmtId="201" formatCode="#,##0.00_ ;\-#,##0.00\ "/>
    <numFmt numFmtId="202" formatCode="#,##0.0_ ;\-#,##0.0\ "/>
    <numFmt numFmtId="203" formatCode="#,##0_ ;[Red]\-#,##0\ 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6.5"/>
      <color indexed="8"/>
      <name val="Arial"/>
      <family val="2"/>
    </font>
    <font>
      <b/>
      <sz val="10"/>
      <color indexed="8"/>
      <name val="Albertus Extra Bold"/>
      <family val="2"/>
    </font>
    <font>
      <b/>
      <sz val="8"/>
      <color indexed="8"/>
      <name val="Albertus Extra Bold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lbertus Extra Bold"/>
      <family val="2"/>
    </font>
    <font>
      <b/>
      <sz val="8"/>
      <color theme="1"/>
      <name val="Albertus Extra Bold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00B05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3" borderId="3" applyNumberFormat="0" applyAlignment="0" applyProtection="0"/>
    <xf numFmtId="0" fontId="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0" fillId="24" borderId="5" applyNumberFormat="0" applyFont="0" applyAlignment="0" applyProtection="0"/>
    <xf numFmtId="0" fontId="54" fillId="2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0" borderId="9" applyNumberFormat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 horizontal="center" wrapText="1"/>
    </xf>
    <xf numFmtId="0" fontId="65" fillId="33" borderId="0" xfId="0" applyFont="1" applyFill="1" applyBorder="1" applyAlignment="1">
      <alignment horizontal="left" wrapText="1"/>
    </xf>
    <xf numFmtId="0" fontId="66" fillId="0" borderId="0" xfId="0" applyFont="1" applyAlignment="1">
      <alignment/>
    </xf>
    <xf numFmtId="1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>
      <alignment vertical="top"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10" xfId="0" applyFont="1" applyBorder="1" applyAlignment="1">
      <alignment/>
    </xf>
    <xf numFmtId="3" fontId="70" fillId="6" borderId="11" xfId="0" applyNumberFormat="1" applyFont="1" applyFill="1" applyBorder="1" applyAlignment="1">
      <alignment/>
    </xf>
    <xf numFmtId="3" fontId="70" fillId="6" borderId="12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left" vertical="top" wrapText="1"/>
    </xf>
    <xf numFmtId="3" fontId="5" fillId="33" borderId="16" xfId="0" applyNumberFormat="1" applyFont="1" applyFill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/>
    </xf>
    <xf numFmtId="3" fontId="5" fillId="0" borderId="1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5" fillId="33" borderId="21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vertical="top" wrapText="1"/>
    </xf>
    <xf numFmtId="0" fontId="5" fillId="33" borderId="16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33" borderId="22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3" fontId="3" fillId="6" borderId="25" xfId="0" applyNumberFormat="1" applyFont="1" applyFill="1" applyBorder="1" applyAlignment="1">
      <alignment/>
    </xf>
    <xf numFmtId="3" fontId="3" fillId="6" borderId="26" xfId="0" applyNumberFormat="1" applyFont="1" applyFill="1" applyBorder="1" applyAlignment="1">
      <alignment/>
    </xf>
    <xf numFmtId="3" fontId="3" fillId="6" borderId="11" xfId="0" applyNumberFormat="1" applyFont="1" applyFill="1" applyBorder="1" applyAlignment="1">
      <alignment/>
    </xf>
    <xf numFmtId="3" fontId="3" fillId="6" borderId="27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3" fillId="35" borderId="32" xfId="0" applyNumberFormat="1" applyFont="1" applyFill="1" applyBorder="1" applyAlignment="1">
      <alignment/>
    </xf>
    <xf numFmtId="3" fontId="3" fillId="35" borderId="33" xfId="0" applyNumberFormat="1" applyFont="1" applyFill="1" applyBorder="1" applyAlignment="1">
      <alignment/>
    </xf>
    <xf numFmtId="3" fontId="70" fillId="6" borderId="34" xfId="0" applyNumberFormat="1" applyFont="1" applyFill="1" applyBorder="1" applyAlignment="1">
      <alignment/>
    </xf>
    <xf numFmtId="3" fontId="72" fillId="0" borderId="28" xfId="0" applyNumberFormat="1" applyFont="1" applyFill="1" applyBorder="1" applyAlignment="1">
      <alignment/>
    </xf>
    <xf numFmtId="3" fontId="72" fillId="0" borderId="14" xfId="0" applyNumberFormat="1" applyFont="1" applyFill="1" applyBorder="1" applyAlignment="1">
      <alignment/>
    </xf>
    <xf numFmtId="3" fontId="72" fillId="0" borderId="13" xfId="0" applyNumberFormat="1" applyFont="1" applyBorder="1" applyAlignment="1">
      <alignment/>
    </xf>
    <xf numFmtId="3" fontId="72" fillId="0" borderId="28" xfId="0" applyNumberFormat="1" applyFont="1" applyBorder="1" applyAlignment="1">
      <alignment/>
    </xf>
    <xf numFmtId="3" fontId="72" fillId="0" borderId="35" xfId="0" applyNumberFormat="1" applyFont="1" applyBorder="1" applyAlignment="1">
      <alignment/>
    </xf>
    <xf numFmtId="3" fontId="72" fillId="0" borderId="36" xfId="0" applyNumberFormat="1" applyFont="1" applyFill="1" applyBorder="1" applyAlignment="1">
      <alignment/>
    </xf>
    <xf numFmtId="3" fontId="72" fillId="6" borderId="37" xfId="0" applyNumberFormat="1" applyFont="1" applyFill="1" applyBorder="1" applyAlignment="1">
      <alignment/>
    </xf>
    <xf numFmtId="0" fontId="73" fillId="0" borderId="28" xfId="0" applyFont="1" applyBorder="1" applyAlignment="1">
      <alignment/>
    </xf>
    <xf numFmtId="195" fontId="72" fillId="0" borderId="38" xfId="39" applyNumberFormat="1" applyFont="1" applyBorder="1" applyAlignment="1">
      <alignment/>
    </xf>
    <xf numFmtId="0" fontId="72" fillId="0" borderId="28" xfId="0" applyFont="1" applyBorder="1" applyAlignment="1">
      <alignment/>
    </xf>
    <xf numFmtId="3" fontId="72" fillId="0" borderId="29" xfId="0" applyNumberFormat="1" applyFont="1" applyBorder="1" applyAlignment="1">
      <alignment/>
    </xf>
    <xf numFmtId="3" fontId="5" fillId="33" borderId="39" xfId="0" applyNumberFormat="1" applyFont="1" applyFill="1" applyBorder="1" applyAlignment="1">
      <alignment horizontal="left" vertical="top" wrapText="1"/>
    </xf>
    <xf numFmtId="3" fontId="74" fillId="0" borderId="13" xfId="0" applyNumberFormat="1" applyFont="1" applyBorder="1" applyAlignment="1">
      <alignment/>
    </xf>
    <xf numFmtId="195" fontId="74" fillId="0" borderId="40" xfId="39" applyNumberFormat="1" applyFont="1" applyBorder="1" applyAlignment="1">
      <alignment/>
    </xf>
    <xf numFmtId="0" fontId="68" fillId="0" borderId="41" xfId="0" applyFont="1" applyBorder="1" applyAlignment="1">
      <alignment/>
    </xf>
    <xf numFmtId="3" fontId="74" fillId="0" borderId="42" xfId="0" applyNumberFormat="1" applyFont="1" applyBorder="1" applyAlignment="1">
      <alignment/>
    </xf>
    <xf numFmtId="0" fontId="4" fillId="0" borderId="21" xfId="0" applyFont="1" applyBorder="1" applyAlignment="1">
      <alignment horizontal="left" vertical="top"/>
    </xf>
    <xf numFmtId="3" fontId="4" fillId="0" borderId="20" xfId="0" applyNumberFormat="1" applyFont="1" applyBorder="1" applyAlignment="1">
      <alignment vertical="top" wrapText="1"/>
    </xf>
    <xf numFmtId="3" fontId="4" fillId="0" borderId="43" xfId="0" applyNumberFormat="1" applyFont="1" applyFill="1" applyBorder="1" applyAlignment="1">
      <alignment vertical="top"/>
    </xf>
    <xf numFmtId="0" fontId="65" fillId="33" borderId="0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3" fontId="3" fillId="6" borderId="34" xfId="0" applyNumberFormat="1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/>
    </xf>
    <xf numFmtId="195" fontId="3" fillId="0" borderId="44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33" borderId="19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 horizontal="right" wrapText="1"/>
    </xf>
    <xf numFmtId="3" fontId="72" fillId="35" borderId="46" xfId="0" applyNumberFormat="1" applyFont="1" applyFill="1" applyBorder="1" applyAlignment="1">
      <alignment/>
    </xf>
    <xf numFmtId="3" fontId="70" fillId="6" borderId="34" xfId="0" applyNumberFormat="1" applyFont="1" applyFill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62" fillId="0" borderId="13" xfId="0" applyFont="1" applyBorder="1" applyAlignment="1">
      <alignment/>
    </xf>
    <xf numFmtId="3" fontId="72" fillId="0" borderId="41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3" fillId="33" borderId="47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3" fontId="3" fillId="0" borderId="19" xfId="0" applyNumberFormat="1" applyFont="1" applyFill="1" applyBorder="1" applyAlignment="1">
      <alignment horizontal="right" wrapText="1"/>
    </xf>
    <xf numFmtId="3" fontId="72" fillId="33" borderId="19" xfId="0" applyNumberFormat="1" applyFont="1" applyFill="1" applyBorder="1" applyAlignment="1">
      <alignment horizontal="right" wrapText="1"/>
    </xf>
    <xf numFmtId="3" fontId="3" fillId="35" borderId="37" xfId="0" applyNumberFormat="1" applyFont="1" applyFill="1" applyBorder="1" applyAlignment="1">
      <alignment horizontal="right"/>
    </xf>
    <xf numFmtId="3" fontId="3" fillId="6" borderId="37" xfId="0" applyNumberFormat="1" applyFont="1" applyFill="1" applyBorder="1" applyAlignment="1">
      <alignment horizontal="right"/>
    </xf>
    <xf numFmtId="3" fontId="3" fillId="33" borderId="39" xfId="0" applyNumberFormat="1" applyFont="1" applyFill="1" applyBorder="1" applyAlignment="1">
      <alignment horizontal="right" wrapText="1"/>
    </xf>
    <xf numFmtId="0" fontId="68" fillId="0" borderId="0" xfId="0" applyFont="1" applyFill="1" applyAlignment="1">
      <alignment/>
    </xf>
    <xf numFmtId="0" fontId="5" fillId="0" borderId="48" xfId="0" applyFont="1" applyFill="1" applyBorder="1" applyAlignment="1">
      <alignment horizontal="left" vertical="top" wrapText="1"/>
    </xf>
    <xf numFmtId="3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 wrapText="1"/>
    </xf>
    <xf numFmtId="3" fontId="3" fillId="13" borderId="49" xfId="0" applyNumberFormat="1" applyFont="1" applyFill="1" applyBorder="1" applyAlignment="1">
      <alignment/>
    </xf>
    <xf numFmtId="3" fontId="3" fillId="13" borderId="46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 horizontal="right"/>
    </xf>
    <xf numFmtId="0" fontId="69" fillId="0" borderId="49" xfId="0" applyFont="1" applyFill="1" applyBorder="1" applyAlignment="1">
      <alignment horizontal="right"/>
    </xf>
    <xf numFmtId="0" fontId="71" fillId="0" borderId="0" xfId="0" applyFont="1" applyBorder="1" applyAlignment="1">
      <alignment/>
    </xf>
    <xf numFmtId="3" fontId="3" fillId="6" borderId="48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vertical="top" wrapText="1"/>
    </xf>
    <xf numFmtId="0" fontId="73" fillId="0" borderId="41" xfId="0" applyFont="1" applyBorder="1" applyAlignment="1">
      <alignment/>
    </xf>
    <xf numFmtId="0" fontId="68" fillId="0" borderId="13" xfId="0" applyFont="1" applyBorder="1" applyAlignment="1">
      <alignment/>
    </xf>
    <xf numFmtId="0" fontId="75" fillId="0" borderId="28" xfId="0" applyFont="1" applyBorder="1" applyAlignment="1">
      <alignment/>
    </xf>
    <xf numFmtId="3" fontId="3" fillId="0" borderId="52" xfId="0" applyNumberFormat="1" applyFont="1" applyBorder="1" applyAlignment="1">
      <alignment/>
    </xf>
    <xf numFmtId="0" fontId="75" fillId="0" borderId="41" xfId="0" applyFont="1" applyBorder="1" applyAlignment="1">
      <alignment/>
    </xf>
    <xf numFmtId="3" fontId="72" fillId="33" borderId="19" xfId="0" applyNumberFormat="1" applyFont="1" applyFill="1" applyBorder="1" applyAlignment="1">
      <alignment horizontal="right"/>
    </xf>
    <xf numFmtId="3" fontId="74" fillId="0" borderId="13" xfId="0" applyNumberFormat="1" applyFont="1" applyFill="1" applyBorder="1" applyAlignment="1">
      <alignment/>
    </xf>
    <xf numFmtId="3" fontId="6" fillId="33" borderId="53" xfId="0" applyNumberFormat="1" applyFont="1" applyFill="1" applyBorder="1" applyAlignment="1">
      <alignment horizontal="right" wrapText="1"/>
    </xf>
    <xf numFmtId="3" fontId="73" fillId="0" borderId="54" xfId="0" applyNumberFormat="1" applyFont="1" applyFill="1" applyBorder="1" applyAlignment="1">
      <alignment/>
    </xf>
    <xf numFmtId="3" fontId="74" fillId="0" borderId="55" xfId="0" applyNumberFormat="1" applyFont="1" applyFill="1" applyBorder="1" applyAlignment="1">
      <alignment horizontal="right"/>
    </xf>
    <xf numFmtId="3" fontId="76" fillId="33" borderId="16" xfId="0" applyNumberFormat="1" applyFont="1" applyFill="1" applyBorder="1" applyAlignment="1">
      <alignment horizontal="left" vertical="top" wrapText="1"/>
    </xf>
    <xf numFmtId="0" fontId="76" fillId="33" borderId="19" xfId="0" applyFont="1" applyFill="1" applyBorder="1" applyAlignment="1">
      <alignment horizontal="left" vertical="top"/>
    </xf>
    <xf numFmtId="0" fontId="67" fillId="0" borderId="10" xfId="0" applyFont="1" applyBorder="1" applyAlignment="1">
      <alignment/>
    </xf>
    <xf numFmtId="3" fontId="77" fillId="0" borderId="56" xfId="0" applyNumberFormat="1" applyFont="1" applyBorder="1" applyAlignment="1">
      <alignment horizontal="center" vertical="top" wrapText="1"/>
    </xf>
    <xf numFmtId="3" fontId="77" fillId="0" borderId="37" xfId="0" applyNumberFormat="1" applyFont="1" applyBorder="1" applyAlignment="1">
      <alignment horizontal="center" vertical="top" wrapText="1"/>
    </xf>
    <xf numFmtId="3" fontId="77" fillId="0" borderId="57" xfId="0" applyNumberFormat="1" applyFont="1" applyBorder="1" applyAlignment="1">
      <alignment horizontal="center" vertical="top" wrapText="1"/>
    </xf>
    <xf numFmtId="4" fontId="71" fillId="0" borderId="0" xfId="0" applyNumberFormat="1" applyFont="1" applyAlignment="1">
      <alignment horizontal="right" wrapText="1"/>
    </xf>
    <xf numFmtId="3" fontId="4" fillId="0" borderId="20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0" fontId="4" fillId="6" borderId="58" xfId="0" applyFont="1" applyFill="1" applyBorder="1" applyAlignment="1">
      <alignment horizontal="center" vertical="top"/>
    </xf>
    <xf numFmtId="0" fontId="4" fillId="6" borderId="59" xfId="0" applyFont="1" applyFill="1" applyBorder="1" applyAlignment="1">
      <alignment horizontal="center" vertical="top"/>
    </xf>
    <xf numFmtId="0" fontId="64" fillId="33" borderId="37" xfId="0" applyFont="1" applyFill="1" applyBorder="1" applyAlignment="1">
      <alignment horizontal="left" vertical="top" wrapText="1"/>
    </xf>
    <xf numFmtId="3" fontId="69" fillId="6" borderId="58" xfId="0" applyNumberFormat="1" applyFont="1" applyFill="1" applyBorder="1" applyAlignment="1">
      <alignment horizontal="center" vertical="center"/>
    </xf>
    <xf numFmtId="3" fontId="69" fillId="6" borderId="59" xfId="0" applyNumberFormat="1" applyFont="1" applyFill="1" applyBorder="1" applyAlignment="1">
      <alignment horizontal="center" vertical="center"/>
    </xf>
    <xf numFmtId="0" fontId="78" fillId="0" borderId="51" xfId="0" applyFont="1" applyBorder="1" applyAlignment="1">
      <alignment horizontal="center" vertical="top" wrapText="1"/>
    </xf>
    <xf numFmtId="0" fontId="78" fillId="0" borderId="60" xfId="0" applyFont="1" applyBorder="1" applyAlignment="1">
      <alignment horizontal="center" vertical="top" wrapText="1"/>
    </xf>
    <xf numFmtId="3" fontId="78" fillId="0" borderId="61" xfId="0" applyNumberFormat="1" applyFont="1" applyBorder="1" applyAlignment="1">
      <alignment horizontal="center" vertical="top" wrapText="1"/>
    </xf>
    <xf numFmtId="3" fontId="78" fillId="0" borderId="42" xfId="0" applyNumberFormat="1" applyFont="1" applyBorder="1" applyAlignment="1">
      <alignment horizontal="center" vertical="top" wrapText="1"/>
    </xf>
    <xf numFmtId="3" fontId="9" fillId="0" borderId="62" xfId="0" applyNumberFormat="1" applyFont="1" applyBorder="1" applyAlignment="1">
      <alignment horizontal="center" vertical="top" wrapText="1"/>
    </xf>
    <xf numFmtId="3" fontId="9" fillId="0" borderId="63" xfId="0" applyNumberFormat="1" applyFont="1" applyBorder="1" applyAlignment="1">
      <alignment horizontal="center" vertical="top" wrapText="1"/>
    </xf>
    <xf numFmtId="3" fontId="77" fillId="0" borderId="64" xfId="0" applyNumberFormat="1" applyFont="1" applyBorder="1" applyAlignment="1">
      <alignment horizontal="center" vertical="center"/>
    </xf>
    <xf numFmtId="3" fontId="77" fillId="0" borderId="65" xfId="0" applyNumberFormat="1" applyFont="1" applyBorder="1" applyAlignment="1">
      <alignment horizontal="center" vertical="center"/>
    </xf>
    <xf numFmtId="3" fontId="77" fillId="0" borderId="66" xfId="0" applyNumberFormat="1" applyFont="1" applyBorder="1" applyAlignment="1">
      <alignment horizontal="center" vertical="center"/>
    </xf>
    <xf numFmtId="3" fontId="77" fillId="0" borderId="67" xfId="0" applyNumberFormat="1" applyFont="1" applyBorder="1" applyAlignment="1">
      <alignment horizontal="center" vertical="center"/>
    </xf>
    <xf numFmtId="0" fontId="4" fillId="35" borderId="32" xfId="0" applyFont="1" applyFill="1" applyBorder="1" applyAlignment="1">
      <alignment horizontal="right"/>
    </xf>
    <xf numFmtId="0" fontId="4" fillId="35" borderId="68" xfId="0" applyFont="1" applyFill="1" applyBorder="1" applyAlignment="1">
      <alignment horizontal="right"/>
    </xf>
    <xf numFmtId="0" fontId="4" fillId="35" borderId="58" xfId="0" applyFont="1" applyFill="1" applyBorder="1" applyAlignment="1">
      <alignment horizontal="center" vertical="top"/>
    </xf>
    <xf numFmtId="0" fontId="4" fillId="35" borderId="5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 shrinkToFit="1"/>
    </xf>
    <xf numFmtId="0" fontId="4" fillId="0" borderId="21" xfId="0" applyFont="1" applyBorder="1" applyAlignment="1">
      <alignment horizontal="left" vertical="top" wrapText="1" shrinkToFit="1"/>
    </xf>
    <xf numFmtId="3" fontId="4" fillId="6" borderId="69" xfId="0" applyNumberFormat="1" applyFont="1" applyFill="1" applyBorder="1" applyAlignment="1">
      <alignment horizontal="center" vertical="top"/>
    </xf>
    <xf numFmtId="3" fontId="4" fillId="6" borderId="57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" fontId="70" fillId="0" borderId="70" xfId="0" applyNumberFormat="1" applyFont="1" applyBorder="1" applyAlignment="1">
      <alignment horizontal="center"/>
    </xf>
    <xf numFmtId="1" fontId="70" fillId="0" borderId="71" xfId="0" applyNumberFormat="1" applyFont="1" applyBorder="1" applyAlignment="1">
      <alignment horizontal="center"/>
    </xf>
    <xf numFmtId="1" fontId="70" fillId="0" borderId="68" xfId="0" applyNumberFormat="1" applyFont="1" applyBorder="1" applyAlignment="1">
      <alignment horizontal="center"/>
    </xf>
    <xf numFmtId="3" fontId="69" fillId="0" borderId="72" xfId="0" applyNumberFormat="1" applyFont="1" applyBorder="1" applyAlignment="1">
      <alignment horizontal="center" vertical="center"/>
    </xf>
    <xf numFmtId="3" fontId="69" fillId="0" borderId="67" xfId="0" applyNumberFormat="1" applyFont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top" wrapText="1"/>
    </xf>
    <xf numFmtId="0" fontId="79" fillId="0" borderId="21" xfId="0" applyFont="1" applyFill="1" applyBorder="1" applyAlignment="1">
      <alignment horizontal="center" vertical="top" wrapText="1"/>
    </xf>
    <xf numFmtId="0" fontId="79" fillId="0" borderId="18" xfId="0" applyFont="1" applyFill="1" applyBorder="1" applyAlignment="1">
      <alignment horizontal="center" vertical="top" wrapText="1"/>
    </xf>
    <xf numFmtId="0" fontId="79" fillId="13" borderId="58" xfId="0" applyFont="1" applyFill="1" applyBorder="1" applyAlignment="1">
      <alignment horizontal="center" wrapText="1"/>
    </xf>
    <xf numFmtId="0" fontId="79" fillId="13" borderId="59" xfId="0" applyFont="1" applyFill="1" applyBorder="1" applyAlignment="1">
      <alignment horizontal="center" wrapText="1"/>
    </xf>
    <xf numFmtId="3" fontId="4" fillId="0" borderId="43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left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50" zoomScaleNormal="150" zoomScaleSheetLayoutView="55" zoomScalePageLayoutView="0" workbookViewId="0" topLeftCell="A1">
      <pane ySplit="7" topLeftCell="A29" activePane="bottomLeft" state="frozen"/>
      <selection pane="topLeft" activeCell="B1" sqref="B1"/>
      <selection pane="bottomLeft" activeCell="I2" sqref="I2"/>
    </sheetView>
  </sheetViews>
  <sheetFormatPr defaultColWidth="7.7109375" defaultRowHeight="12.75"/>
  <cols>
    <col min="1" max="1" width="24.8515625" style="18" customWidth="1"/>
    <col min="2" max="2" width="26.57421875" style="19" customWidth="1"/>
    <col min="3" max="3" width="13.140625" style="78" customWidth="1"/>
    <col min="4" max="4" width="9.57421875" style="2" customWidth="1"/>
    <col min="5" max="5" width="8.00390625" style="2" customWidth="1"/>
    <col min="6" max="6" width="13.421875" style="2" customWidth="1"/>
    <col min="7" max="16384" width="7.7109375" style="2" customWidth="1"/>
  </cols>
  <sheetData>
    <row r="1" spans="1:6" ht="12.75" customHeight="1">
      <c r="A1" s="1"/>
      <c r="B1" s="1"/>
      <c r="C1" s="79"/>
      <c r="D1" s="129" t="s">
        <v>56</v>
      </c>
      <c r="E1" s="129"/>
      <c r="F1" s="129"/>
    </row>
    <row r="2" spans="1:6" ht="44.25" customHeight="1">
      <c r="A2" s="3"/>
      <c r="B2" s="4"/>
      <c r="C2" s="77"/>
      <c r="D2" s="129"/>
      <c r="E2" s="129"/>
      <c r="F2" s="129"/>
    </row>
    <row r="3" spans="1:6" ht="29.25" customHeight="1" thickBot="1">
      <c r="A3" s="134" t="s">
        <v>55</v>
      </c>
      <c r="B3" s="134"/>
      <c r="C3" s="134"/>
      <c r="D3" s="134"/>
      <c r="E3" s="134"/>
      <c r="F3" s="134"/>
    </row>
    <row r="4" spans="1:6" s="5" customFormat="1" ht="13.5" customHeight="1" thickBot="1">
      <c r="A4" s="145" t="s">
        <v>0</v>
      </c>
      <c r="B4" s="143" t="s">
        <v>1</v>
      </c>
      <c r="C4" s="126" t="s">
        <v>13</v>
      </c>
      <c r="D4" s="127"/>
      <c r="E4" s="127"/>
      <c r="F4" s="128"/>
    </row>
    <row r="5" spans="1:6" s="6" customFormat="1" ht="13.5" customHeight="1" thickBot="1">
      <c r="A5" s="145"/>
      <c r="B5" s="143"/>
      <c r="C5" s="160">
        <v>2018</v>
      </c>
      <c r="D5" s="161"/>
      <c r="E5" s="161"/>
      <c r="F5" s="162"/>
    </row>
    <row r="6" spans="1:6" s="5" customFormat="1" ht="10.5" customHeight="1">
      <c r="A6" s="145"/>
      <c r="B6" s="143"/>
      <c r="C6" s="163" t="s">
        <v>30</v>
      </c>
      <c r="D6" s="139" t="s">
        <v>31</v>
      </c>
      <c r="E6" s="141" t="s">
        <v>28</v>
      </c>
      <c r="F6" s="137" t="s">
        <v>24</v>
      </c>
    </row>
    <row r="7" spans="1:6" s="5" customFormat="1" ht="36" customHeight="1" thickBot="1">
      <c r="A7" s="146"/>
      <c r="B7" s="144"/>
      <c r="C7" s="164"/>
      <c r="D7" s="140"/>
      <c r="E7" s="142"/>
      <c r="F7" s="138"/>
    </row>
    <row r="8" spans="1:7" s="7" customFormat="1" ht="13.5" customHeight="1" thickBot="1" thickTop="1">
      <c r="A8" s="135" t="s">
        <v>10</v>
      </c>
      <c r="B8" s="136"/>
      <c r="C8" s="87">
        <f>SUM(C9:C16)</f>
        <v>1605912</v>
      </c>
      <c r="D8" s="21">
        <f>SUM(D9:D16)</f>
        <v>303749</v>
      </c>
      <c r="E8" s="57">
        <f>SUM(E9:E16)</f>
        <v>791030</v>
      </c>
      <c r="F8" s="22">
        <f>SUM(F10:F16)</f>
        <v>511133</v>
      </c>
      <c r="G8" s="125"/>
    </row>
    <row r="9" spans="1:7" s="18" customFormat="1" ht="22.5">
      <c r="A9" s="170" t="s">
        <v>18</v>
      </c>
      <c r="B9" s="25" t="s">
        <v>26</v>
      </c>
      <c r="C9" s="82">
        <f>SUM(D9:F9)</f>
        <v>15000</v>
      </c>
      <c r="D9" s="71">
        <v>15000</v>
      </c>
      <c r="E9" s="66"/>
      <c r="F9" s="39"/>
      <c r="G9" s="20"/>
    </row>
    <row r="10" spans="1:6" s="8" customFormat="1" ht="11.25">
      <c r="A10" s="171"/>
      <c r="B10" s="26" t="s">
        <v>20</v>
      </c>
      <c r="C10" s="83">
        <f aca="true" t="shared" si="0" ref="C10:C16">SUM(D10:F10)</f>
        <v>549209</v>
      </c>
      <c r="D10" s="41">
        <v>221659</v>
      </c>
      <c r="E10" s="72"/>
      <c r="F10" s="42">
        <v>327550</v>
      </c>
    </row>
    <row r="11" spans="1:6" s="10" customFormat="1" ht="33.75">
      <c r="A11" s="130" t="s">
        <v>3</v>
      </c>
      <c r="B11" s="27" t="s">
        <v>36</v>
      </c>
      <c r="C11" s="84">
        <f t="shared" si="0"/>
        <v>246511</v>
      </c>
      <c r="D11" s="23">
        <v>16511</v>
      </c>
      <c r="E11" s="90">
        <v>230000</v>
      </c>
      <c r="F11" s="59"/>
    </row>
    <row r="12" spans="1:6" s="10" customFormat="1" ht="22.5">
      <c r="A12" s="131"/>
      <c r="B12" s="27" t="s">
        <v>32</v>
      </c>
      <c r="C12" s="84">
        <f t="shared" si="0"/>
        <v>3279</v>
      </c>
      <c r="D12" s="43">
        <v>3279</v>
      </c>
      <c r="E12" s="58"/>
      <c r="F12" s="59"/>
    </row>
    <row r="13" spans="1:6" s="11" customFormat="1" ht="22.5">
      <c r="A13" s="130" t="s">
        <v>8</v>
      </c>
      <c r="B13" s="28" t="s">
        <v>9</v>
      </c>
      <c r="C13" s="85">
        <f t="shared" si="0"/>
        <v>25000</v>
      </c>
      <c r="D13" s="70">
        <v>25000</v>
      </c>
      <c r="E13" s="61"/>
      <c r="F13" s="45"/>
    </row>
    <row r="14" spans="1:6" s="11" customFormat="1" ht="45">
      <c r="A14" s="131"/>
      <c r="B14" s="28" t="s">
        <v>19</v>
      </c>
      <c r="C14" s="85">
        <f t="shared" si="0"/>
        <v>4450</v>
      </c>
      <c r="D14" s="23">
        <v>4450</v>
      </c>
      <c r="E14" s="51"/>
      <c r="F14" s="45"/>
    </row>
    <row r="15" spans="1:6" s="11" customFormat="1" ht="22.5">
      <c r="A15" s="75" t="s">
        <v>6</v>
      </c>
      <c r="B15" s="93" t="s">
        <v>34</v>
      </c>
      <c r="C15" s="88">
        <f>SUM(E15:F15)</f>
        <v>734613</v>
      </c>
      <c r="D15" s="89"/>
      <c r="E15" s="68">
        <v>561030</v>
      </c>
      <c r="F15" s="44">
        <v>173583</v>
      </c>
    </row>
    <row r="16" spans="1:6" s="11" customFormat="1" ht="13.5" thickBot="1">
      <c r="A16" s="29" t="s">
        <v>23</v>
      </c>
      <c r="B16" s="69" t="s">
        <v>33</v>
      </c>
      <c r="C16" s="92">
        <f t="shared" si="0"/>
        <v>27850</v>
      </c>
      <c r="D16" s="122">
        <v>17850</v>
      </c>
      <c r="E16" s="63"/>
      <c r="F16" s="91">
        <v>10000</v>
      </c>
    </row>
    <row r="17" spans="1:6" s="9" customFormat="1" ht="14.25" thickBot="1" thickTop="1">
      <c r="A17" s="155" t="s">
        <v>11</v>
      </c>
      <c r="B17" s="156"/>
      <c r="C17" s="80"/>
      <c r="D17" s="49">
        <f>SUM(D18:D22)</f>
        <v>65300</v>
      </c>
      <c r="E17" s="64">
        <f>SUM(E18:E22)</f>
        <v>0</v>
      </c>
      <c r="F17" s="50">
        <f>SUM(F18:F22)</f>
        <v>96131</v>
      </c>
    </row>
    <row r="18" spans="1:6" s="8" customFormat="1" ht="22.5">
      <c r="A18" s="76" t="s">
        <v>16</v>
      </c>
      <c r="B18" s="30" t="s">
        <v>27</v>
      </c>
      <c r="C18" s="94">
        <f>SUM(D18:F18)</f>
        <v>5785</v>
      </c>
      <c r="D18" s="23"/>
      <c r="E18" s="65"/>
      <c r="F18" s="24">
        <v>5785</v>
      </c>
    </row>
    <row r="19" spans="1:6" s="8" customFormat="1" ht="11.25">
      <c r="A19" s="151" t="s">
        <v>2</v>
      </c>
      <c r="B19" s="31" t="s">
        <v>35</v>
      </c>
      <c r="C19" s="94">
        <f>SUM(E19:F19)</f>
        <v>90346</v>
      </c>
      <c r="D19" s="114"/>
      <c r="E19" s="113"/>
      <c r="F19" s="52">
        <v>90346</v>
      </c>
    </row>
    <row r="20" spans="1:6" s="8" customFormat="1" ht="11.25">
      <c r="A20" s="152"/>
      <c r="B20" s="31" t="s">
        <v>22</v>
      </c>
      <c r="C20" s="94">
        <f>SUM(D20:F20)</f>
        <v>37300</v>
      </c>
      <c r="D20" s="23">
        <v>37300</v>
      </c>
      <c r="E20" s="65"/>
      <c r="F20" s="45"/>
    </row>
    <row r="21" spans="1:6" ht="11.25">
      <c r="A21" s="74" t="s">
        <v>49</v>
      </c>
      <c r="B21" s="124" t="s">
        <v>50</v>
      </c>
      <c r="C21" s="118">
        <f>SUM(D21:F21)</f>
        <v>8000</v>
      </c>
      <c r="D21" s="119">
        <v>8000</v>
      </c>
      <c r="E21" s="58"/>
      <c r="F21" s="45"/>
    </row>
    <row r="22" spans="1:6" s="12" customFormat="1" ht="12" thickBot="1">
      <c r="A22" s="32" t="s">
        <v>17</v>
      </c>
      <c r="B22" s="33" t="s">
        <v>46</v>
      </c>
      <c r="C22" s="98">
        <f>SUM(D22:F22)</f>
        <v>20000</v>
      </c>
      <c r="D22" s="73">
        <v>20000</v>
      </c>
      <c r="E22" s="62"/>
      <c r="F22" s="46"/>
    </row>
    <row r="23" spans="1:6" ht="14.25" customHeight="1" thickBot="1" thickTop="1">
      <c r="A23" s="132" t="s">
        <v>14</v>
      </c>
      <c r="B23" s="133"/>
      <c r="C23" s="97">
        <f>SUM(D23:F23)</f>
        <v>555546</v>
      </c>
      <c r="D23" s="47">
        <f>SUM(D24:D79)</f>
        <v>220546</v>
      </c>
      <c r="E23" s="64">
        <f>SUM(E24:E79)</f>
        <v>305000</v>
      </c>
      <c r="F23" s="50">
        <f>SUM(F24:F79)</f>
        <v>30000</v>
      </c>
    </row>
    <row r="24" spans="1:6" s="8" customFormat="1" ht="11.25">
      <c r="A24" s="34" t="s">
        <v>47</v>
      </c>
      <c r="B24" s="27" t="s">
        <v>48</v>
      </c>
      <c r="C24" s="84">
        <f aca="true" t="shared" si="1" ref="C24:C82">SUM(D24:F24)</f>
        <v>21000</v>
      </c>
      <c r="D24" s="70">
        <v>21000</v>
      </c>
      <c r="E24" s="117"/>
      <c r="F24" s="116"/>
    </row>
    <row r="25" spans="1:6" s="8" customFormat="1" ht="22.5">
      <c r="A25" s="34" t="s">
        <v>53</v>
      </c>
      <c r="B25" s="123" t="s">
        <v>51</v>
      </c>
      <c r="C25" s="95">
        <f t="shared" si="1"/>
        <v>6444</v>
      </c>
      <c r="D25" s="60">
        <v>6444</v>
      </c>
      <c r="E25" s="115"/>
      <c r="F25" s="24"/>
    </row>
    <row r="26" spans="1:6" ht="11.25">
      <c r="A26" s="157" t="s">
        <v>5</v>
      </c>
      <c r="B26" s="35">
        <v>2018</v>
      </c>
      <c r="C26" s="84">
        <f t="shared" si="1"/>
        <v>60000</v>
      </c>
      <c r="D26" s="70">
        <v>30000</v>
      </c>
      <c r="E26" s="67"/>
      <c r="F26" s="24">
        <v>30000</v>
      </c>
    </row>
    <row r="27" spans="1:6" s="8" customFormat="1" ht="12" customHeight="1" hidden="1" thickBot="1">
      <c r="A27" s="158"/>
      <c r="B27" s="35"/>
      <c r="C27" s="84">
        <f t="shared" si="1"/>
        <v>0</v>
      </c>
      <c r="D27" s="40"/>
      <c r="E27" s="65"/>
      <c r="F27" s="45"/>
    </row>
    <row r="28" spans="1:6" s="8" customFormat="1" ht="12" customHeight="1">
      <c r="A28" s="159"/>
      <c r="B28" s="35" t="s">
        <v>52</v>
      </c>
      <c r="C28" s="94">
        <f t="shared" si="1"/>
        <v>33373</v>
      </c>
      <c r="D28" s="43">
        <v>33373</v>
      </c>
      <c r="E28" s="65"/>
      <c r="F28" s="45"/>
    </row>
    <row r="29" spans="1:6" s="8" customFormat="1" ht="45">
      <c r="A29" s="153" t="s">
        <v>4</v>
      </c>
      <c r="B29" s="35" t="s">
        <v>25</v>
      </c>
      <c r="C29" s="84">
        <f t="shared" si="1"/>
        <v>287313</v>
      </c>
      <c r="D29" s="23">
        <v>87313</v>
      </c>
      <c r="E29" s="61">
        <v>200000</v>
      </c>
      <c r="F29" s="24"/>
    </row>
    <row r="30" spans="1:6" s="8" customFormat="1" ht="11.25" customHeight="1" hidden="1">
      <c r="A30" s="154"/>
      <c r="B30" s="35"/>
      <c r="C30" s="84">
        <f t="shared" si="1"/>
        <v>0</v>
      </c>
      <c r="D30" s="40"/>
      <c r="E30" s="51"/>
      <c r="F30" s="45"/>
    </row>
    <row r="31" spans="1:6" s="8" customFormat="1" ht="11.25" customHeight="1" hidden="1">
      <c r="A31" s="154"/>
      <c r="B31" s="35"/>
      <c r="C31" s="84">
        <f t="shared" si="1"/>
        <v>0</v>
      </c>
      <c r="D31" s="40"/>
      <c r="E31" s="51"/>
      <c r="F31" s="45"/>
    </row>
    <row r="32" spans="1:6" s="8" customFormat="1" ht="11.25" customHeight="1" hidden="1">
      <c r="A32" s="154"/>
      <c r="B32" s="35"/>
      <c r="C32" s="84">
        <f t="shared" si="1"/>
        <v>0</v>
      </c>
      <c r="D32" s="40"/>
      <c r="E32" s="51"/>
      <c r="F32" s="45"/>
    </row>
    <row r="33" spans="1:6" s="8" customFormat="1" ht="11.25" customHeight="1" hidden="1">
      <c r="A33" s="154"/>
      <c r="B33" s="35"/>
      <c r="C33" s="84">
        <f t="shared" si="1"/>
        <v>0</v>
      </c>
      <c r="D33" s="40"/>
      <c r="E33" s="51"/>
      <c r="F33" s="45"/>
    </row>
    <row r="34" spans="1:6" s="8" customFormat="1" ht="11.25" customHeight="1" hidden="1">
      <c r="A34" s="154"/>
      <c r="B34" s="35"/>
      <c r="C34" s="84">
        <f t="shared" si="1"/>
        <v>0</v>
      </c>
      <c r="D34" s="40"/>
      <c r="E34" s="51"/>
      <c r="F34" s="45"/>
    </row>
    <row r="35" spans="1:6" s="8" customFormat="1" ht="11.25" customHeight="1" hidden="1">
      <c r="A35" s="154"/>
      <c r="B35" s="35"/>
      <c r="C35" s="84">
        <f t="shared" si="1"/>
        <v>0</v>
      </c>
      <c r="D35" s="40"/>
      <c r="E35" s="51"/>
      <c r="F35" s="45"/>
    </row>
    <row r="36" spans="1:6" s="8" customFormat="1" ht="11.25" customHeight="1" hidden="1">
      <c r="A36" s="154"/>
      <c r="B36" s="35"/>
      <c r="C36" s="84">
        <f t="shared" si="1"/>
        <v>0</v>
      </c>
      <c r="D36" s="40"/>
      <c r="E36" s="51"/>
      <c r="F36" s="45"/>
    </row>
    <row r="37" spans="1:6" s="8" customFormat="1" ht="11.25" customHeight="1" hidden="1">
      <c r="A37" s="154"/>
      <c r="B37" s="35"/>
      <c r="C37" s="84">
        <f t="shared" si="1"/>
        <v>0</v>
      </c>
      <c r="D37" s="40"/>
      <c r="E37" s="51"/>
      <c r="F37" s="45"/>
    </row>
    <row r="38" spans="1:6" s="8" customFormat="1" ht="11.25" customHeight="1" hidden="1">
      <c r="A38" s="154"/>
      <c r="B38" s="35"/>
      <c r="C38" s="84">
        <f t="shared" si="1"/>
        <v>0</v>
      </c>
      <c r="D38" s="40"/>
      <c r="E38" s="51"/>
      <c r="F38" s="45"/>
    </row>
    <row r="39" spans="1:6" s="8" customFormat="1" ht="11.25" customHeight="1" hidden="1">
      <c r="A39" s="154"/>
      <c r="B39" s="35"/>
      <c r="C39" s="84">
        <f t="shared" si="1"/>
        <v>0</v>
      </c>
      <c r="D39" s="40"/>
      <c r="E39" s="51"/>
      <c r="F39" s="45"/>
    </row>
    <row r="40" spans="1:6" s="8" customFormat="1" ht="11.25" customHeight="1" hidden="1">
      <c r="A40" s="154"/>
      <c r="B40" s="35"/>
      <c r="C40" s="84">
        <f t="shared" si="1"/>
        <v>0</v>
      </c>
      <c r="D40" s="40"/>
      <c r="E40" s="51"/>
      <c r="F40" s="45"/>
    </row>
    <row r="41" spans="1:6" s="8" customFormat="1" ht="11.25" customHeight="1" hidden="1">
      <c r="A41" s="154"/>
      <c r="B41" s="35"/>
      <c r="C41" s="84">
        <f t="shared" si="1"/>
        <v>0</v>
      </c>
      <c r="D41" s="40"/>
      <c r="E41" s="51"/>
      <c r="F41" s="45"/>
    </row>
    <row r="42" spans="1:6" s="8" customFormat="1" ht="11.25" customHeight="1" hidden="1">
      <c r="A42" s="154"/>
      <c r="B42" s="35"/>
      <c r="C42" s="84">
        <f t="shared" si="1"/>
        <v>0</v>
      </c>
      <c r="D42" s="40"/>
      <c r="E42" s="51"/>
      <c r="F42" s="45"/>
    </row>
    <row r="43" spans="1:6" s="8" customFormat="1" ht="11.25" customHeight="1" hidden="1">
      <c r="A43" s="154"/>
      <c r="B43" s="35"/>
      <c r="C43" s="84">
        <f t="shared" si="1"/>
        <v>0</v>
      </c>
      <c r="D43" s="40"/>
      <c r="E43" s="51"/>
      <c r="F43" s="45"/>
    </row>
    <row r="44" spans="1:6" s="8" customFormat="1" ht="11.25" customHeight="1" hidden="1">
      <c r="A44" s="154"/>
      <c r="B44" s="35"/>
      <c r="C44" s="84">
        <f t="shared" si="1"/>
        <v>0</v>
      </c>
      <c r="D44" s="40"/>
      <c r="E44" s="51"/>
      <c r="F44" s="45"/>
    </row>
    <row r="45" spans="1:6" s="8" customFormat="1" ht="11.25" customHeight="1" hidden="1">
      <c r="A45" s="154"/>
      <c r="B45" s="35"/>
      <c r="C45" s="84">
        <f t="shared" si="1"/>
        <v>0</v>
      </c>
      <c r="D45" s="40"/>
      <c r="E45" s="51"/>
      <c r="F45" s="45"/>
    </row>
    <row r="46" spans="1:6" s="8" customFormat="1" ht="11.25" customHeight="1" hidden="1">
      <c r="A46" s="154"/>
      <c r="B46" s="35"/>
      <c r="C46" s="84">
        <f t="shared" si="1"/>
        <v>0</v>
      </c>
      <c r="D46" s="40"/>
      <c r="E46" s="51"/>
      <c r="F46" s="45"/>
    </row>
    <row r="47" spans="1:6" s="8" customFormat="1" ht="11.25" customHeight="1" hidden="1">
      <c r="A47" s="154"/>
      <c r="B47" s="35"/>
      <c r="C47" s="84">
        <f t="shared" si="1"/>
        <v>0</v>
      </c>
      <c r="D47" s="40"/>
      <c r="E47" s="51"/>
      <c r="F47" s="45"/>
    </row>
    <row r="48" spans="1:6" s="8" customFormat="1" ht="11.25" customHeight="1" hidden="1">
      <c r="A48" s="154"/>
      <c r="B48" s="35"/>
      <c r="C48" s="84">
        <f t="shared" si="1"/>
        <v>0</v>
      </c>
      <c r="D48" s="40"/>
      <c r="E48" s="51"/>
      <c r="F48" s="45"/>
    </row>
    <row r="49" spans="1:6" s="8" customFormat="1" ht="11.25" customHeight="1" hidden="1">
      <c r="A49" s="154"/>
      <c r="B49" s="35"/>
      <c r="C49" s="84">
        <f t="shared" si="1"/>
        <v>0</v>
      </c>
      <c r="D49" s="40"/>
      <c r="E49" s="51"/>
      <c r="F49" s="45"/>
    </row>
    <row r="50" spans="1:6" s="8" customFormat="1" ht="11.25" customHeight="1" hidden="1">
      <c r="A50" s="154"/>
      <c r="B50" s="35"/>
      <c r="C50" s="84">
        <f t="shared" si="1"/>
        <v>0</v>
      </c>
      <c r="D50" s="40"/>
      <c r="E50" s="51"/>
      <c r="F50" s="45"/>
    </row>
    <row r="51" spans="1:6" s="8" customFormat="1" ht="11.25" customHeight="1" hidden="1">
      <c r="A51" s="154"/>
      <c r="B51" s="35"/>
      <c r="C51" s="84">
        <f t="shared" si="1"/>
        <v>0</v>
      </c>
      <c r="D51" s="40"/>
      <c r="E51" s="51"/>
      <c r="F51" s="45"/>
    </row>
    <row r="52" spans="1:6" s="8" customFormat="1" ht="11.25" customHeight="1" hidden="1">
      <c r="A52" s="154"/>
      <c r="B52" s="35"/>
      <c r="C52" s="84">
        <f t="shared" si="1"/>
        <v>0</v>
      </c>
      <c r="D52" s="40"/>
      <c r="E52" s="51"/>
      <c r="F52" s="45"/>
    </row>
    <row r="53" spans="1:6" s="8" customFormat="1" ht="11.25" customHeight="1" hidden="1">
      <c r="A53" s="154"/>
      <c r="B53" s="35"/>
      <c r="C53" s="84">
        <f t="shared" si="1"/>
        <v>0</v>
      </c>
      <c r="D53" s="40"/>
      <c r="E53" s="51"/>
      <c r="F53" s="45"/>
    </row>
    <row r="54" spans="1:6" s="8" customFormat="1" ht="11.25" customHeight="1" hidden="1">
      <c r="A54" s="154"/>
      <c r="B54" s="35"/>
      <c r="C54" s="84">
        <f t="shared" si="1"/>
        <v>0</v>
      </c>
      <c r="D54" s="40"/>
      <c r="E54" s="51"/>
      <c r="F54" s="45"/>
    </row>
    <row r="55" spans="1:6" s="8" customFormat="1" ht="11.25" customHeight="1" hidden="1">
      <c r="A55" s="154"/>
      <c r="B55" s="35"/>
      <c r="C55" s="84">
        <f t="shared" si="1"/>
        <v>0</v>
      </c>
      <c r="D55" s="40"/>
      <c r="E55" s="51"/>
      <c r="F55" s="45"/>
    </row>
    <row r="56" spans="1:6" s="8" customFormat="1" ht="11.25" customHeight="1" hidden="1">
      <c r="A56" s="154"/>
      <c r="B56" s="35"/>
      <c r="C56" s="84">
        <f t="shared" si="1"/>
        <v>0</v>
      </c>
      <c r="D56" s="40"/>
      <c r="E56" s="51"/>
      <c r="F56" s="45"/>
    </row>
    <row r="57" spans="1:6" s="8" customFormat="1" ht="11.25" customHeight="1" hidden="1">
      <c r="A57" s="154"/>
      <c r="B57" s="35"/>
      <c r="C57" s="84">
        <f t="shared" si="1"/>
        <v>0</v>
      </c>
      <c r="D57" s="40"/>
      <c r="E57" s="51"/>
      <c r="F57" s="45"/>
    </row>
    <row r="58" spans="1:6" s="8" customFormat="1" ht="11.25" customHeight="1" hidden="1">
      <c r="A58" s="154"/>
      <c r="B58" s="35"/>
      <c r="C58" s="84">
        <f t="shared" si="1"/>
        <v>0</v>
      </c>
      <c r="D58" s="40"/>
      <c r="E58" s="51"/>
      <c r="F58" s="45"/>
    </row>
    <row r="59" spans="1:6" s="8" customFormat="1" ht="11.25" customHeight="1" hidden="1">
      <c r="A59" s="154"/>
      <c r="B59" s="35"/>
      <c r="C59" s="84">
        <f t="shared" si="1"/>
        <v>0</v>
      </c>
      <c r="D59" s="40"/>
      <c r="E59" s="51"/>
      <c r="F59" s="45"/>
    </row>
    <row r="60" spans="1:6" s="8" customFormat="1" ht="11.25" customHeight="1" hidden="1">
      <c r="A60" s="154"/>
      <c r="B60" s="35"/>
      <c r="C60" s="84">
        <f t="shared" si="1"/>
        <v>0</v>
      </c>
      <c r="D60" s="40"/>
      <c r="E60" s="51"/>
      <c r="F60" s="45"/>
    </row>
    <row r="61" spans="1:6" s="8" customFormat="1" ht="11.25" customHeight="1" hidden="1">
      <c r="A61" s="154"/>
      <c r="B61" s="35"/>
      <c r="C61" s="84">
        <f t="shared" si="1"/>
        <v>0</v>
      </c>
      <c r="D61" s="40"/>
      <c r="E61" s="51"/>
      <c r="F61" s="45"/>
    </row>
    <row r="62" spans="1:6" s="8" customFormat="1" ht="11.25" customHeight="1" hidden="1">
      <c r="A62" s="154"/>
      <c r="B62" s="35"/>
      <c r="C62" s="84">
        <f t="shared" si="1"/>
        <v>0</v>
      </c>
      <c r="D62" s="40"/>
      <c r="E62" s="51"/>
      <c r="F62" s="45"/>
    </row>
    <row r="63" spans="1:6" s="8" customFormat="1" ht="11.25" customHeight="1" hidden="1">
      <c r="A63" s="154"/>
      <c r="B63" s="35"/>
      <c r="C63" s="84">
        <f t="shared" si="1"/>
        <v>0</v>
      </c>
      <c r="D63" s="40"/>
      <c r="E63" s="51"/>
      <c r="F63" s="45"/>
    </row>
    <row r="64" spans="1:6" s="8" customFormat="1" ht="11.25" customHeight="1" hidden="1">
      <c r="A64" s="154"/>
      <c r="B64" s="35"/>
      <c r="C64" s="84">
        <f t="shared" si="1"/>
        <v>0</v>
      </c>
      <c r="D64" s="40"/>
      <c r="E64" s="51"/>
      <c r="F64" s="45"/>
    </row>
    <row r="65" spans="1:6" s="8" customFormat="1" ht="11.25" customHeight="1" hidden="1">
      <c r="A65" s="154"/>
      <c r="B65" s="35"/>
      <c r="C65" s="84">
        <f t="shared" si="1"/>
        <v>0</v>
      </c>
      <c r="D65" s="40"/>
      <c r="E65" s="51"/>
      <c r="F65" s="45"/>
    </row>
    <row r="66" spans="1:6" s="8" customFormat="1" ht="11.25" customHeight="1" hidden="1">
      <c r="A66" s="154"/>
      <c r="B66" s="35"/>
      <c r="C66" s="84">
        <f t="shared" si="1"/>
        <v>0</v>
      </c>
      <c r="D66" s="40"/>
      <c r="E66" s="51"/>
      <c r="F66" s="45"/>
    </row>
    <row r="67" spans="1:6" s="8" customFormat="1" ht="11.25" customHeight="1" hidden="1">
      <c r="A67" s="154"/>
      <c r="B67" s="35"/>
      <c r="C67" s="84">
        <f t="shared" si="1"/>
        <v>0</v>
      </c>
      <c r="D67" s="40"/>
      <c r="E67" s="51"/>
      <c r="F67" s="45"/>
    </row>
    <row r="68" spans="1:6" s="8" customFormat="1" ht="11.25" customHeight="1" hidden="1">
      <c r="A68" s="154"/>
      <c r="B68" s="35"/>
      <c r="C68" s="84">
        <f t="shared" si="1"/>
        <v>0</v>
      </c>
      <c r="D68" s="40"/>
      <c r="E68" s="51"/>
      <c r="F68" s="45"/>
    </row>
    <row r="69" spans="1:6" s="8" customFormat="1" ht="11.25" customHeight="1" hidden="1">
      <c r="A69" s="154"/>
      <c r="B69" s="35"/>
      <c r="C69" s="84">
        <f t="shared" si="1"/>
        <v>0</v>
      </c>
      <c r="D69" s="40"/>
      <c r="E69" s="51"/>
      <c r="F69" s="45"/>
    </row>
    <row r="70" spans="1:6" s="8" customFormat="1" ht="11.25" customHeight="1" hidden="1">
      <c r="A70" s="154"/>
      <c r="B70" s="35"/>
      <c r="C70" s="84">
        <f t="shared" si="1"/>
        <v>0</v>
      </c>
      <c r="D70" s="40"/>
      <c r="E70" s="51"/>
      <c r="F70" s="45"/>
    </row>
    <row r="71" spans="1:6" s="8" customFormat="1" ht="11.25" customHeight="1" hidden="1">
      <c r="A71" s="154"/>
      <c r="B71" s="35"/>
      <c r="C71" s="84">
        <f t="shared" si="1"/>
        <v>0</v>
      </c>
      <c r="D71" s="40"/>
      <c r="E71" s="51"/>
      <c r="F71" s="45"/>
    </row>
    <row r="72" spans="1:6" s="8" customFormat="1" ht="11.25" customHeight="1" hidden="1">
      <c r="A72" s="154"/>
      <c r="B72" s="35"/>
      <c r="C72" s="84">
        <f t="shared" si="1"/>
        <v>0</v>
      </c>
      <c r="D72" s="40"/>
      <c r="E72" s="51"/>
      <c r="F72" s="45"/>
    </row>
    <row r="73" spans="1:6" s="8" customFormat="1" ht="11.25" customHeight="1" hidden="1">
      <c r="A73" s="154"/>
      <c r="B73" s="35"/>
      <c r="C73" s="84">
        <f t="shared" si="1"/>
        <v>0</v>
      </c>
      <c r="D73" s="40"/>
      <c r="E73" s="51"/>
      <c r="F73" s="45"/>
    </row>
    <row r="74" spans="1:6" s="8" customFormat="1" ht="11.25" customHeight="1" hidden="1">
      <c r="A74" s="154"/>
      <c r="B74" s="35"/>
      <c r="C74" s="84">
        <f t="shared" si="1"/>
        <v>0</v>
      </c>
      <c r="D74" s="40"/>
      <c r="E74" s="51"/>
      <c r="F74" s="45"/>
    </row>
    <row r="75" spans="1:6" s="8" customFormat="1" ht="11.25" customHeight="1" hidden="1">
      <c r="A75" s="154"/>
      <c r="B75" s="35"/>
      <c r="C75" s="84">
        <f t="shared" si="1"/>
        <v>0</v>
      </c>
      <c r="D75" s="40"/>
      <c r="E75" s="51"/>
      <c r="F75" s="45"/>
    </row>
    <row r="76" spans="1:6" s="8" customFormat="1" ht="11.25" customHeight="1" hidden="1">
      <c r="A76" s="154"/>
      <c r="B76" s="35"/>
      <c r="C76" s="84">
        <f t="shared" si="1"/>
        <v>0</v>
      </c>
      <c r="D76" s="40"/>
      <c r="E76" s="51"/>
      <c r="F76" s="45"/>
    </row>
    <row r="77" spans="1:6" s="8" customFormat="1" ht="11.25" customHeight="1" hidden="1">
      <c r="A77" s="154"/>
      <c r="B77" s="35"/>
      <c r="C77" s="84">
        <f t="shared" si="1"/>
        <v>0</v>
      </c>
      <c r="D77" s="40"/>
      <c r="E77" s="51"/>
      <c r="F77" s="45"/>
    </row>
    <row r="78" spans="1:6" s="8" customFormat="1" ht="11.25">
      <c r="A78" s="154"/>
      <c r="B78" s="35" t="s">
        <v>29</v>
      </c>
      <c r="C78" s="84">
        <f t="shared" si="1"/>
        <v>135000</v>
      </c>
      <c r="D78" s="60">
        <v>40000</v>
      </c>
      <c r="E78" s="61">
        <v>95000</v>
      </c>
      <c r="F78" s="24">
        <v>0</v>
      </c>
    </row>
    <row r="79" spans="1:6" s="8" customFormat="1" ht="68.25" thickBot="1">
      <c r="A79" s="36" t="s">
        <v>7</v>
      </c>
      <c r="B79" s="35" t="s">
        <v>45</v>
      </c>
      <c r="C79" s="84">
        <f t="shared" si="1"/>
        <v>12416</v>
      </c>
      <c r="D79" s="43">
        <v>2416</v>
      </c>
      <c r="E79" s="58">
        <v>10000</v>
      </c>
      <c r="F79" s="44"/>
    </row>
    <row r="80" spans="1:6" ht="13.5" customHeight="1" thickBot="1" thickTop="1">
      <c r="A80" s="149" t="s">
        <v>15</v>
      </c>
      <c r="B80" s="150"/>
      <c r="C80" s="96">
        <f>SUM(C81:C81)</f>
        <v>76275</v>
      </c>
      <c r="D80" s="47">
        <f>SUM(D81:D81)</f>
        <v>35275</v>
      </c>
      <c r="E80" s="64">
        <f>SUM(E81:E81)</f>
        <v>0</v>
      </c>
      <c r="F80" s="48">
        <f>SUM(F81:F81)</f>
        <v>41000</v>
      </c>
    </row>
    <row r="81" spans="1:6" s="13" customFormat="1" ht="23.25" thickBot="1">
      <c r="A81" s="37" t="s">
        <v>54</v>
      </c>
      <c r="B81" s="38" t="s">
        <v>21</v>
      </c>
      <c r="C81" s="120">
        <f t="shared" si="1"/>
        <v>76275</v>
      </c>
      <c r="D81" s="53">
        <v>35275</v>
      </c>
      <c r="E81" s="121"/>
      <c r="F81" s="54">
        <v>41000</v>
      </c>
    </row>
    <row r="82" spans="1:6" s="13" customFormat="1" ht="12.75" thickBot="1" thickTop="1">
      <c r="A82" s="168" t="s">
        <v>37</v>
      </c>
      <c r="B82" s="169"/>
      <c r="C82" s="108">
        <f t="shared" si="1"/>
        <v>471292</v>
      </c>
      <c r="D82" s="103">
        <f>SUM(D83:D89)</f>
        <v>169020</v>
      </c>
      <c r="E82" s="104">
        <f>SUM(E83:E89)</f>
        <v>0</v>
      </c>
      <c r="F82" s="105">
        <f>SUM(F83:F89)</f>
        <v>302272</v>
      </c>
    </row>
    <row r="83" spans="1:6" s="99" customFormat="1" ht="23.25" thickBot="1">
      <c r="A83" s="165"/>
      <c r="B83" s="112" t="s">
        <v>38</v>
      </c>
      <c r="C83" s="102">
        <f aca="true" t="shared" si="2" ref="C83:C90">SUM(D83:F83)</f>
        <v>20000</v>
      </c>
      <c r="D83" s="101">
        <v>20000</v>
      </c>
      <c r="E83" s="106"/>
      <c r="F83" s="107"/>
    </row>
    <row r="84" spans="1:6" s="99" customFormat="1" ht="23.25" thickBot="1">
      <c r="A84" s="166"/>
      <c r="B84" s="100" t="s">
        <v>44</v>
      </c>
      <c r="C84" s="102">
        <f t="shared" si="2"/>
        <v>25000</v>
      </c>
      <c r="D84" s="101">
        <v>25000</v>
      </c>
      <c r="E84" s="106"/>
      <c r="F84" s="107"/>
    </row>
    <row r="85" spans="1:6" s="99" customFormat="1" ht="13.5" customHeight="1" thickBot="1">
      <c r="A85" s="166"/>
      <c r="B85" s="100" t="s">
        <v>39</v>
      </c>
      <c r="C85" s="102">
        <f t="shared" si="2"/>
        <v>50000</v>
      </c>
      <c r="D85" s="101">
        <v>50000</v>
      </c>
      <c r="E85" s="106"/>
      <c r="F85" s="107"/>
    </row>
    <row r="86" spans="1:6" s="99" customFormat="1" ht="23.25" thickBot="1">
      <c r="A86" s="166"/>
      <c r="B86" s="100" t="s">
        <v>40</v>
      </c>
      <c r="C86" s="102">
        <f t="shared" si="2"/>
        <v>2520</v>
      </c>
      <c r="D86" s="101">
        <v>2520</v>
      </c>
      <c r="E86" s="106"/>
      <c r="F86" s="107"/>
    </row>
    <row r="87" spans="1:6" s="99" customFormat="1" ht="13.5" customHeight="1" thickBot="1">
      <c r="A87" s="166"/>
      <c r="B87" s="100" t="s">
        <v>41</v>
      </c>
      <c r="C87" s="102">
        <f>SUM(D87:F87)</f>
        <v>30000</v>
      </c>
      <c r="D87" s="101">
        <v>30000</v>
      </c>
      <c r="E87" s="106"/>
      <c r="F87" s="107"/>
    </row>
    <row r="88" spans="1:6" s="99" customFormat="1" ht="13.5" customHeight="1" thickBot="1">
      <c r="A88" s="166"/>
      <c r="B88" s="100" t="s">
        <v>42</v>
      </c>
      <c r="C88" s="102">
        <f t="shared" si="2"/>
        <v>185000</v>
      </c>
      <c r="D88" s="101">
        <v>35000</v>
      </c>
      <c r="E88" s="106"/>
      <c r="F88" s="107">
        <v>150000</v>
      </c>
    </row>
    <row r="89" spans="1:6" s="99" customFormat="1" ht="13.5" customHeight="1" thickBot="1">
      <c r="A89" s="167"/>
      <c r="B89" s="100" t="s">
        <v>43</v>
      </c>
      <c r="C89" s="102">
        <f t="shared" si="2"/>
        <v>158772</v>
      </c>
      <c r="D89" s="101">
        <v>6500</v>
      </c>
      <c r="E89" s="106"/>
      <c r="F89" s="107">
        <v>152272</v>
      </c>
    </row>
    <row r="90" spans="1:6" s="14" customFormat="1" ht="13.5" customHeight="1" thickBot="1">
      <c r="A90" s="147" t="s">
        <v>12</v>
      </c>
      <c r="B90" s="148"/>
      <c r="C90" s="111">
        <f t="shared" si="2"/>
        <v>2870456</v>
      </c>
      <c r="D90" s="55">
        <f>SUM(D8+D17+D23+D80+D82)</f>
        <v>793890</v>
      </c>
      <c r="E90" s="86">
        <f>SUM(E8+E17+E23+E80+E82)</f>
        <v>1096030</v>
      </c>
      <c r="F90" s="56">
        <f>SUM(F8+F17+F23+F80+F82)</f>
        <v>980536</v>
      </c>
    </row>
    <row r="91" spans="1:6" s="17" customFormat="1" ht="16.5" customHeight="1">
      <c r="A91" s="109"/>
      <c r="B91" s="15"/>
      <c r="C91" s="81"/>
      <c r="D91" s="16"/>
      <c r="E91" s="16"/>
      <c r="F91" s="16"/>
    </row>
    <row r="92" ht="11.25">
      <c r="A92" s="110"/>
    </row>
  </sheetData>
  <sheetProtection/>
  <mergeCells count="23">
    <mergeCell ref="C5:F5"/>
    <mergeCell ref="C6:C7"/>
    <mergeCell ref="A11:A12"/>
    <mergeCell ref="A83:A89"/>
    <mergeCell ref="A82:B82"/>
    <mergeCell ref="A9:A10"/>
    <mergeCell ref="A4:A7"/>
    <mergeCell ref="A90:B90"/>
    <mergeCell ref="A80:B80"/>
    <mergeCell ref="A19:A20"/>
    <mergeCell ref="A29:A78"/>
    <mergeCell ref="A17:B17"/>
    <mergeCell ref="A26:A28"/>
    <mergeCell ref="C4:F4"/>
    <mergeCell ref="D1:F2"/>
    <mergeCell ref="A13:A14"/>
    <mergeCell ref="A23:B23"/>
    <mergeCell ref="A3:F3"/>
    <mergeCell ref="A8:B8"/>
    <mergeCell ref="F6:F7"/>
    <mergeCell ref="D6:D7"/>
    <mergeCell ref="E6:E7"/>
    <mergeCell ref="B4:B7"/>
  </mergeCells>
  <printOptions/>
  <pageMargins left="0.2362204724409449" right="0" top="0.1968503937007874" bottom="0.15748031496062992" header="0.2362204724409449" footer="0.35433070866141736"/>
  <pageSetup firstPageNumber="54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SAMPOAF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</dc:creator>
  <cp:keywords/>
  <dc:description/>
  <cp:lastModifiedBy>JANIKA</cp:lastModifiedBy>
  <cp:lastPrinted>2018-05-10T05:51:15Z</cp:lastPrinted>
  <dcterms:created xsi:type="dcterms:W3CDTF">2003-11-05T09:09:18Z</dcterms:created>
  <dcterms:modified xsi:type="dcterms:W3CDTF">2018-05-10T05:53:49Z</dcterms:modified>
  <cp:category/>
  <cp:version/>
  <cp:contentType/>
  <cp:contentStatus/>
</cp:coreProperties>
</file>