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My Documents\ÜHINEMISLEPING\2020 muutmine\"/>
    </mc:Choice>
  </mc:AlternateContent>
  <bookViews>
    <workbookView xWindow="0" yWindow="0" windowWidth="8475" windowHeight="10035"/>
  </bookViews>
  <sheets>
    <sheet name="Lisa 3" sheetId="1" r:id="rId1"/>
    <sheet name="välja võetud objektid" sheetId="2" r:id="rId2"/>
    <sheet name="oletatavad kulud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22" i="1" s="1"/>
  <c r="F17" i="1"/>
  <c r="F16" i="1"/>
  <c r="F15" i="1"/>
  <c r="F6" i="2" l="1"/>
  <c r="F23" i="1" l="1"/>
  <c r="F19" i="3"/>
  <c r="F13" i="1"/>
  <c r="F12" i="3"/>
  <c r="F13" i="3"/>
  <c r="F14" i="3"/>
  <c r="F15" i="3"/>
  <c r="F16" i="3"/>
  <c r="F11" i="3"/>
  <c r="C5" i="3"/>
  <c r="D5" i="3"/>
  <c r="F5" i="3" s="1"/>
  <c r="F9" i="3" s="1"/>
  <c r="F6" i="3"/>
  <c r="F7" i="3"/>
  <c r="C9" i="1"/>
  <c r="F18" i="3" l="1"/>
  <c r="F9" i="1" l="1"/>
</calcChain>
</file>

<file path=xl/comments1.xml><?xml version="1.0" encoding="utf-8"?>
<comments xmlns="http://schemas.openxmlformats.org/spreadsheetml/2006/main">
  <authors>
    <author>Kirsti</author>
  </authors>
  <commentList>
    <comment ref="C9" authorId="0" shapeId="0">
      <text>
        <r>
          <rPr>
            <sz val="9"/>
            <color indexed="81"/>
            <rFont val="Segoe UI"/>
            <family val="2"/>
            <charset val="186"/>
          </rPr>
          <t xml:space="preserve">summa muudetud vastavalt 15.05.2018 volikogu otsusega nr 56  "Ühinemislepingu lisa 3 muutmine" </t>
        </r>
      </text>
    </comment>
  </commentList>
</comments>
</file>

<file path=xl/comments2.xml><?xml version="1.0" encoding="utf-8"?>
<comments xmlns="http://schemas.openxmlformats.org/spreadsheetml/2006/main">
  <authors>
    <author>Kirsti</author>
  </authors>
  <commentList>
    <comment ref="C5" authorId="0" shapeId="0">
      <text>
        <r>
          <rPr>
            <sz val="9"/>
            <color indexed="81"/>
            <rFont val="Segoe UI"/>
            <family val="2"/>
            <charset val="186"/>
          </rPr>
          <t xml:space="preserve">summa muudetud vastavalt 15.05.2018 volikogu otsusega nr 56  "Ühinemislepingu lisa 3 muutmine" </t>
        </r>
      </text>
    </comment>
  </commentList>
</comments>
</file>

<file path=xl/sharedStrings.xml><?xml version="1.0" encoding="utf-8"?>
<sst xmlns="http://schemas.openxmlformats.org/spreadsheetml/2006/main" count="58" uniqueCount="32">
  <si>
    <t>Lisa 3</t>
  </si>
  <si>
    <t>Märjamaa valla ja Vigala valla ühinemislepingule</t>
  </si>
  <si>
    <t>Märjamaa valla ja Vigala valla</t>
  </si>
  <si>
    <t>investeerimisplaanid 2018 – 2021</t>
  </si>
  <si>
    <t>objektid/tööd</t>
  </si>
  <si>
    <t xml:space="preserve">ühinemis-toetusega </t>
  </si>
  <si>
    <t>Valla poolne
omafinant-seering</t>
  </si>
  <si>
    <t xml:space="preserve">Kaasfinant-seering </t>
  </si>
  <si>
    <t>Projekti
maksumus
kokku</t>
  </si>
  <si>
    <t>märkus</t>
  </si>
  <si>
    <t>MÄRJAMAA</t>
  </si>
  <si>
    <t xml:space="preserve">Spordihoone ehitus </t>
  </si>
  <si>
    <t xml:space="preserve">Tervisekeskuse ehitus </t>
  </si>
  <si>
    <t>Valgu kooli keskküttesüsteemi ehitus</t>
  </si>
  <si>
    <t>Lasteaia Pillerpall
hoone rekonstrueerimine</t>
  </si>
  <si>
    <t xml:space="preserve">Valla teed ja tänavad </t>
  </si>
  <si>
    <t>VIGALA</t>
  </si>
  <si>
    <t>Vana-Vigala Rahvamaja
rekonstrueerimine</t>
  </si>
  <si>
    <t>Vana-Vigala mõisapargi
rekonstrueerimine</t>
  </si>
  <si>
    <t>Kivi-Vigala paisu rekonstrueerimine</t>
  </si>
  <si>
    <t>Kergliiklustee Vana
Vigalas jaam-mõis</t>
  </si>
  <si>
    <t>Määrat-lemata</t>
  </si>
  <si>
    <t>Hoonete
energiatõhususe
parandamine</t>
  </si>
  <si>
    <t>Vigala Hooldekodu rekonstrueerimine  ja laiendus</t>
  </si>
  <si>
    <t>Teede ja
tänavavalgustuse
rekonstrueerimine</t>
  </si>
  <si>
    <t>Ühinemislepingu lisa 3 "Märjamaa valla ja Vigala valla investeerimisplaanid 2018-2021" välja võetud objektid</t>
  </si>
  <si>
    <t>KOKKU:</t>
  </si>
  <si>
    <t>Kokku:</t>
  </si>
  <si>
    <t>KÕIK KOKKU:</t>
  </si>
  <si>
    <t xml:space="preserve">Kokku: </t>
  </si>
  <si>
    <t xml:space="preserve">investeerimisplaanid 2018 – 2021 </t>
  </si>
  <si>
    <t>indikatiivne
maksumus
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</si>
</sst>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b/>
      <sz val="16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9"/>
      <color indexed="81"/>
      <name val="Segoe U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14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1" fillId="0" borderId="0" xfId="0" applyFont="1"/>
    <xf numFmtId="3" fontId="2" fillId="0" borderId="1" xfId="0" applyNumberFormat="1" applyFont="1" applyBorder="1" applyAlignment="1">
      <alignment vertical="center" wrapText="1"/>
    </xf>
    <xf numFmtId="0" fontId="0" fillId="0" borderId="1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/>
    <xf numFmtId="3" fontId="4" fillId="0" borderId="1" xfId="0" applyNumberFormat="1" applyFont="1" applyBorder="1" applyAlignment="1">
      <alignment vertical="center" wrapText="1"/>
    </xf>
    <xf numFmtId="0" fontId="6" fillId="0" borderId="0" xfId="0" applyFo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Fill="1"/>
    <xf numFmtId="3" fontId="11" fillId="0" borderId="1" xfId="0" applyNumberFormat="1" applyFont="1" applyBorder="1" applyAlignment="1">
      <alignment vertical="center" wrapText="1"/>
    </xf>
    <xf numFmtId="0" fontId="12" fillId="0" borderId="1" xfId="0" applyFont="1" applyBorder="1"/>
    <xf numFmtId="0" fontId="11" fillId="0" borderId="0" xfId="0" applyFont="1" applyBorder="1" applyAlignment="1">
      <alignment vertical="center" wrapText="1"/>
    </xf>
    <xf numFmtId="0" fontId="12" fillId="0" borderId="0" xfId="0" applyFont="1" applyBorder="1"/>
    <xf numFmtId="0" fontId="13" fillId="0" borderId="0" xfId="0" applyFont="1"/>
    <xf numFmtId="0" fontId="14" fillId="0" borderId="0" xfId="0" applyFont="1" applyFill="1"/>
    <xf numFmtId="0" fontId="6" fillId="0" borderId="6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7" xfId="0" applyBorder="1"/>
    <xf numFmtId="3" fontId="2" fillId="0" borderId="17" xfId="0" applyNumberFormat="1" applyFont="1" applyBorder="1" applyAlignment="1">
      <alignment vertical="center" wrapText="1"/>
    </xf>
    <xf numFmtId="0" fontId="0" fillId="0" borderId="11" xfId="0" applyBorder="1" applyAlignment="1">
      <alignment vertical="top"/>
    </xf>
    <xf numFmtId="0" fontId="0" fillId="0" borderId="12" xfId="0" applyFill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3" fontId="6" fillId="0" borderId="7" xfId="0" applyNumberFormat="1" applyFont="1" applyBorder="1"/>
    <xf numFmtId="0" fontId="11" fillId="0" borderId="11" xfId="0" applyFont="1" applyBorder="1" applyAlignment="1">
      <alignment vertical="center" wrapText="1"/>
    </xf>
    <xf numFmtId="3" fontId="11" fillId="0" borderId="12" xfId="0" applyNumberFormat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3" fontId="11" fillId="0" borderId="15" xfId="0" applyNumberFormat="1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2" fillId="0" borderId="17" xfId="0" applyFont="1" applyBorder="1"/>
    <xf numFmtId="3" fontId="9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8" fillId="0" borderId="8" xfId="0" applyFont="1" applyBorder="1" applyAlignment="1">
      <alignment horizontal="right"/>
    </xf>
    <xf numFmtId="0" fontId="8" fillId="3" borderId="1" xfId="0" applyFont="1" applyFill="1" applyBorder="1" applyAlignment="1">
      <alignment vertical="top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/>
    </xf>
    <xf numFmtId="0" fontId="11" fillId="3" borderId="2" xfId="0" applyFont="1" applyFill="1" applyBorder="1" applyAlignment="1">
      <alignment vertical="top" wrapText="1"/>
    </xf>
    <xf numFmtId="3" fontId="2" fillId="0" borderId="23" xfId="0" applyNumberFormat="1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 wrapText="1"/>
    </xf>
    <xf numFmtId="3" fontId="2" fillId="0" borderId="25" xfId="0" applyNumberFormat="1" applyFont="1" applyBorder="1" applyAlignment="1">
      <alignment vertical="center" wrapText="1"/>
    </xf>
    <xf numFmtId="0" fontId="0" fillId="0" borderId="13" xfId="0" applyBorder="1"/>
    <xf numFmtId="0" fontId="0" fillId="0" borderId="15" xfId="0" applyBorder="1"/>
    <xf numFmtId="0" fontId="0" fillId="0" borderId="18" xfId="0" applyBorder="1"/>
    <xf numFmtId="0" fontId="0" fillId="0" borderId="15" xfId="0" applyBorder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0" fillId="0" borderId="11" xfId="0" applyBorder="1"/>
    <xf numFmtId="0" fontId="0" fillId="0" borderId="14" xfId="0" applyBorder="1"/>
    <xf numFmtId="3" fontId="2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6" xfId="0" applyBorder="1"/>
    <xf numFmtId="0" fontId="2" fillId="0" borderId="27" xfId="0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11" fillId="0" borderId="23" xfId="0" applyNumberFormat="1" applyFont="1" applyBorder="1" applyAlignment="1">
      <alignment vertical="center" wrapText="1"/>
    </xf>
    <xf numFmtId="3" fontId="11" fillId="0" borderId="24" xfId="0" applyNumberFormat="1" applyFont="1" applyBorder="1" applyAlignment="1">
      <alignment vertical="center" wrapText="1"/>
    </xf>
    <xf numFmtId="3" fontId="11" fillId="0" borderId="25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0" fontId="12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0" fontId="12" fillId="0" borderId="18" xfId="0" applyFont="1" applyBorder="1"/>
    <xf numFmtId="0" fontId="11" fillId="0" borderId="1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1" fillId="0" borderId="25" xfId="0" applyFont="1" applyBorder="1" applyAlignment="1">
      <alignment horizontal="right" vertical="center" wrapText="1"/>
    </xf>
    <xf numFmtId="0" fontId="12" fillId="0" borderId="11" xfId="0" applyFont="1" applyBorder="1"/>
    <xf numFmtId="3" fontId="11" fillId="0" borderId="14" xfId="0" applyNumberFormat="1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8" fillId="0" borderId="28" xfId="0" applyFont="1" applyBorder="1" applyAlignment="1">
      <alignment horizontal="right"/>
    </xf>
    <xf numFmtId="3" fontId="8" fillId="0" borderId="29" xfId="0" applyNumberFormat="1" applyFont="1" applyBorder="1"/>
    <xf numFmtId="0" fontId="8" fillId="2" borderId="8" xfId="0" applyFont="1" applyFill="1" applyBorder="1" applyAlignment="1">
      <alignment horizontal="right"/>
    </xf>
    <xf numFmtId="3" fontId="8" fillId="2" borderId="30" xfId="0" applyNumberFormat="1" applyFont="1" applyFill="1" applyBorder="1"/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J11" sqref="J11"/>
    </sheetView>
  </sheetViews>
  <sheetFormatPr defaultRowHeight="15.75" x14ac:dyDescent="0.25"/>
  <cols>
    <col min="1" max="1" width="2.42578125" style="16" customWidth="1"/>
    <col min="2" max="2" width="19" style="17" customWidth="1"/>
    <col min="3" max="3" width="9.85546875" style="16" customWidth="1"/>
    <col min="4" max="4" width="12.28515625" style="16" customWidth="1"/>
    <col min="5" max="5" width="16.7109375" style="16" customWidth="1"/>
    <col min="6" max="6" width="11.28515625" style="16" customWidth="1"/>
  </cols>
  <sheetData>
    <row r="1" spans="1:6" x14ac:dyDescent="0.25">
      <c r="F1" s="14" t="s">
        <v>0</v>
      </c>
    </row>
    <row r="2" spans="1:6" x14ac:dyDescent="0.25">
      <c r="F2" s="14" t="s">
        <v>1</v>
      </c>
    </row>
    <row r="3" spans="1:6" x14ac:dyDescent="0.25">
      <c r="F3" s="15"/>
    </row>
    <row r="5" spans="1:6" ht="18.75" x14ac:dyDescent="0.3">
      <c r="A5" s="22" t="s">
        <v>2</v>
      </c>
      <c r="B5" s="23"/>
    </row>
    <row r="6" spans="1:6" ht="18.75" x14ac:dyDescent="0.3">
      <c r="A6" s="22" t="s">
        <v>3</v>
      </c>
      <c r="B6" s="23"/>
    </row>
    <row r="7" spans="1:6" ht="47.25" x14ac:dyDescent="0.25">
      <c r="A7" s="51"/>
      <c r="B7" s="51" t="s">
        <v>4</v>
      </c>
      <c r="C7" s="52" t="s">
        <v>5</v>
      </c>
      <c r="D7" s="52" t="s">
        <v>6</v>
      </c>
      <c r="E7" s="52" t="s">
        <v>7</v>
      </c>
      <c r="F7" s="52" t="s">
        <v>8</v>
      </c>
    </row>
    <row r="8" spans="1:6" ht="16.5" thickBot="1" x14ac:dyDescent="0.3">
      <c r="A8" s="94" t="s">
        <v>10</v>
      </c>
      <c r="B8" s="94"/>
      <c r="C8" s="94"/>
      <c r="D8" s="94"/>
      <c r="E8" s="94"/>
      <c r="F8" s="94"/>
    </row>
    <row r="9" spans="1:6" x14ac:dyDescent="0.25">
      <c r="A9" s="39">
        <v>1</v>
      </c>
      <c r="B9" s="80" t="s">
        <v>11</v>
      </c>
      <c r="C9" s="74">
        <f>250000+350000</f>
        <v>600000</v>
      </c>
      <c r="D9" s="40">
        <v>2750000</v>
      </c>
      <c r="E9" s="75"/>
      <c r="F9" s="71">
        <f>C9+D9</f>
        <v>3350000</v>
      </c>
    </row>
    <row r="10" spans="1:6" ht="47.25" x14ac:dyDescent="0.25">
      <c r="A10" s="41">
        <v>2</v>
      </c>
      <c r="B10" s="81" t="s">
        <v>13</v>
      </c>
      <c r="C10" s="76"/>
      <c r="D10" s="19"/>
      <c r="E10" s="77"/>
      <c r="F10" s="72">
        <v>100000</v>
      </c>
    </row>
    <row r="11" spans="1:6" ht="47.25" x14ac:dyDescent="0.25">
      <c r="A11" s="41">
        <v>3</v>
      </c>
      <c r="B11" s="81" t="s">
        <v>14</v>
      </c>
      <c r="C11" s="76"/>
      <c r="D11" s="19"/>
      <c r="E11" s="77"/>
      <c r="F11" s="72">
        <v>750000</v>
      </c>
    </row>
    <row r="12" spans="1:6" ht="32.25" thickBot="1" x14ac:dyDescent="0.3">
      <c r="A12" s="43">
        <v>4</v>
      </c>
      <c r="B12" s="82" t="s">
        <v>15</v>
      </c>
      <c r="C12" s="78"/>
      <c r="D12" s="44"/>
      <c r="E12" s="79"/>
      <c r="F12" s="73">
        <v>800000</v>
      </c>
    </row>
    <row r="13" spans="1:6" ht="16.5" thickBot="1" x14ac:dyDescent="0.3">
      <c r="A13" s="20"/>
      <c r="C13" s="21"/>
      <c r="D13" s="21"/>
      <c r="E13" s="47" t="s">
        <v>29</v>
      </c>
      <c r="F13" s="45">
        <f>SUM(F9:F12)</f>
        <v>5000000</v>
      </c>
    </row>
    <row r="14" spans="1:6" ht="16.5" thickBot="1" x14ac:dyDescent="0.3">
      <c r="A14" s="95" t="s">
        <v>16</v>
      </c>
      <c r="B14" s="95"/>
      <c r="C14" s="95"/>
      <c r="D14" s="95"/>
      <c r="E14" s="95"/>
      <c r="F14" s="95"/>
    </row>
    <row r="15" spans="1:6" ht="47.25" x14ac:dyDescent="0.25">
      <c r="A15" s="39">
        <v>1</v>
      </c>
      <c r="B15" s="80" t="s">
        <v>17</v>
      </c>
      <c r="C15" s="86"/>
      <c r="D15" s="40">
        <v>75000</v>
      </c>
      <c r="E15" s="75"/>
      <c r="F15" s="71">
        <f>SUM(C15:E15)</f>
        <v>75000</v>
      </c>
    </row>
    <row r="16" spans="1:6" ht="47.25" x14ac:dyDescent="0.25">
      <c r="A16" s="41">
        <v>2</v>
      </c>
      <c r="B16" s="81" t="s">
        <v>18</v>
      </c>
      <c r="C16" s="76"/>
      <c r="D16" s="18">
        <v>40000</v>
      </c>
      <c r="E16" s="42">
        <v>10000</v>
      </c>
      <c r="F16" s="72">
        <f>SUM(C16:E16)</f>
        <v>50000</v>
      </c>
    </row>
    <row r="17" spans="1:6" ht="31.5" x14ac:dyDescent="0.25">
      <c r="A17" s="41">
        <v>3</v>
      </c>
      <c r="B17" s="81" t="s">
        <v>19</v>
      </c>
      <c r="C17" s="76"/>
      <c r="D17" s="19"/>
      <c r="E17" s="42">
        <v>200000</v>
      </c>
      <c r="F17" s="72">
        <f>SUM(C17:E17)</f>
        <v>200000</v>
      </c>
    </row>
    <row r="18" spans="1:6" ht="47.25" x14ac:dyDescent="0.25">
      <c r="A18" s="41">
        <v>4</v>
      </c>
      <c r="B18" s="83" t="s">
        <v>23</v>
      </c>
      <c r="C18" s="76"/>
      <c r="D18" s="18">
        <v>100000</v>
      </c>
      <c r="E18" s="77"/>
      <c r="F18" s="72">
        <f>SUM(C18:E18)</f>
        <v>100000</v>
      </c>
    </row>
    <row r="19" spans="1:6" ht="31.5" x14ac:dyDescent="0.25">
      <c r="A19" s="41">
        <v>5</v>
      </c>
      <c r="B19" s="81" t="s">
        <v>20</v>
      </c>
      <c r="C19" s="87">
        <v>100000</v>
      </c>
      <c r="D19" s="18">
        <v>170000</v>
      </c>
      <c r="E19" s="77"/>
      <c r="F19" s="72">
        <f>SUM(C19:E19)</f>
        <v>270000</v>
      </c>
    </row>
    <row r="20" spans="1:6" ht="47.25" x14ac:dyDescent="0.25">
      <c r="A20" s="41">
        <v>6</v>
      </c>
      <c r="B20" s="81" t="s">
        <v>22</v>
      </c>
      <c r="C20" s="88"/>
      <c r="D20" s="18">
        <v>60000</v>
      </c>
      <c r="E20" s="89"/>
      <c r="F20" s="72">
        <f>SUM(C20:E20)</f>
        <v>60000</v>
      </c>
    </row>
    <row r="21" spans="1:6" ht="48" thickBot="1" x14ac:dyDescent="0.3">
      <c r="A21" s="43">
        <v>7</v>
      </c>
      <c r="B21" s="84" t="s">
        <v>24</v>
      </c>
      <c r="C21" s="78"/>
      <c r="D21" s="44"/>
      <c r="E21" s="79"/>
      <c r="F21" s="85" t="s">
        <v>21</v>
      </c>
    </row>
    <row r="22" spans="1:6" ht="16.5" thickBot="1" x14ac:dyDescent="0.3">
      <c r="E22" s="90" t="s">
        <v>29</v>
      </c>
      <c r="F22" s="91">
        <f>SUM(F15:F20)</f>
        <v>755000</v>
      </c>
    </row>
    <row r="23" spans="1:6" ht="16.5" thickBot="1" x14ac:dyDescent="0.3">
      <c r="E23" s="92" t="s">
        <v>28</v>
      </c>
      <c r="F23" s="93">
        <f>F13+F22</f>
        <v>5755000</v>
      </c>
    </row>
    <row r="24" spans="1:6" x14ac:dyDescent="0.25">
      <c r="E24" s="46"/>
    </row>
  </sheetData>
  <mergeCells count="2">
    <mergeCell ref="A8:F8"/>
    <mergeCell ref="A14:F1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workbookViewId="0">
      <selection activeCell="B11" sqref="B11"/>
    </sheetView>
  </sheetViews>
  <sheetFormatPr defaultRowHeight="15" x14ac:dyDescent="0.25"/>
  <cols>
    <col min="1" max="1" width="2" bestFit="1" customWidth="1"/>
    <col min="2" max="2" width="26" customWidth="1"/>
    <col min="3" max="3" width="10.5703125" customWidth="1"/>
    <col min="4" max="4" width="12.42578125" customWidth="1"/>
    <col min="5" max="5" width="12.85546875" customWidth="1"/>
    <col min="6" max="6" width="11.5703125" customWidth="1"/>
    <col min="7" max="7" width="36.42578125" customWidth="1"/>
  </cols>
  <sheetData>
    <row r="2" spans="1:7" s="7" customFormat="1" ht="40.5" customHeight="1" x14ac:dyDescent="0.3">
      <c r="A2" s="96" t="s">
        <v>25</v>
      </c>
      <c r="B2" s="96"/>
      <c r="C2" s="96"/>
      <c r="D2" s="96"/>
      <c r="E2" s="96"/>
      <c r="F2" s="96"/>
      <c r="G2" s="96"/>
    </row>
    <row r="4" spans="1:7" s="9" customFormat="1" ht="63" x14ac:dyDescent="0.25">
      <c r="A4" s="48"/>
      <c r="B4" s="48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50" t="s">
        <v>9</v>
      </c>
    </row>
    <row r="5" spans="1:7" s="9" customFormat="1" ht="15.75" x14ac:dyDescent="0.25">
      <c r="A5" s="97" t="s">
        <v>10</v>
      </c>
      <c r="B5" s="98"/>
      <c r="C5" s="98"/>
      <c r="D5" s="98"/>
      <c r="E5" s="98"/>
      <c r="F5" s="98"/>
      <c r="G5" s="99"/>
    </row>
    <row r="6" spans="1:7" ht="31.5" x14ac:dyDescent="0.25">
      <c r="A6" s="10">
        <v>2</v>
      </c>
      <c r="B6" s="11" t="s">
        <v>12</v>
      </c>
      <c r="C6" s="12"/>
      <c r="D6" s="13">
        <v>279926</v>
      </c>
      <c r="E6" s="13">
        <v>597374</v>
      </c>
      <c r="F6" s="13">
        <f>SUM(D6:E6)</f>
        <v>877300</v>
      </c>
      <c r="G6" s="10"/>
    </row>
  </sheetData>
  <mergeCells count="2">
    <mergeCell ref="A2:G2"/>
    <mergeCell ref="A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workbookViewId="0">
      <selection activeCell="I11" sqref="I11"/>
    </sheetView>
  </sheetViews>
  <sheetFormatPr defaultRowHeight="15" x14ac:dyDescent="0.25"/>
  <cols>
    <col min="1" max="1" width="2.42578125" customWidth="1"/>
    <col min="2" max="2" width="19" style="1" customWidth="1"/>
    <col min="3" max="3" width="9.85546875" customWidth="1"/>
    <col min="4" max="5" width="12.28515625" customWidth="1"/>
    <col min="6" max="6" width="15.85546875" customWidth="1"/>
  </cols>
  <sheetData>
    <row r="1" spans="1:6" ht="21" x14ac:dyDescent="0.35">
      <c r="A1" s="2" t="s">
        <v>2</v>
      </c>
    </row>
    <row r="2" spans="1:6" ht="21.75" thickBot="1" x14ac:dyDescent="0.4">
      <c r="A2" s="2" t="s">
        <v>30</v>
      </c>
    </row>
    <row r="3" spans="1:6" ht="45" x14ac:dyDescent="0.25">
      <c r="A3" s="34"/>
      <c r="B3" s="35" t="s">
        <v>4</v>
      </c>
      <c r="C3" s="36" t="s">
        <v>5</v>
      </c>
      <c r="D3" s="36" t="s">
        <v>6</v>
      </c>
      <c r="E3" s="36" t="s">
        <v>7</v>
      </c>
      <c r="F3" s="37" t="s">
        <v>31</v>
      </c>
    </row>
    <row r="4" spans="1:6" ht="15.75" thickBot="1" x14ac:dyDescent="0.3">
      <c r="A4" s="100" t="s">
        <v>10</v>
      </c>
      <c r="B4" s="101"/>
      <c r="C4" s="101"/>
      <c r="D4" s="101"/>
      <c r="E4" s="101"/>
      <c r="F4" s="102"/>
    </row>
    <row r="5" spans="1:6" x14ac:dyDescent="0.25">
      <c r="A5" s="27">
        <v>1</v>
      </c>
      <c r="B5" s="60" t="s">
        <v>11</v>
      </c>
      <c r="C5" s="70">
        <f>372550+215425</f>
        <v>587975</v>
      </c>
      <c r="D5" s="28">
        <f>3600+2180000+1865700</f>
        <v>4049300</v>
      </c>
      <c r="E5" s="56"/>
      <c r="F5" s="53">
        <f>SUM(C5:E5)</f>
        <v>4637275</v>
      </c>
    </row>
    <row r="6" spans="1:6" ht="45" x14ac:dyDescent="0.25">
      <c r="A6" s="29">
        <v>4</v>
      </c>
      <c r="B6" s="61" t="s">
        <v>13</v>
      </c>
      <c r="C6" s="65"/>
      <c r="D6" s="3">
        <v>296000</v>
      </c>
      <c r="E6" s="57"/>
      <c r="F6" s="54">
        <f t="shared" ref="F6:F7" si="0">SUM(C6:E6)</f>
        <v>296000</v>
      </c>
    </row>
    <row r="7" spans="1:6" ht="45" x14ac:dyDescent="0.25">
      <c r="A7" s="29">
        <v>5</v>
      </c>
      <c r="B7" s="61" t="s">
        <v>14</v>
      </c>
      <c r="C7" s="65"/>
      <c r="D7" s="3">
        <v>1202000</v>
      </c>
      <c r="E7" s="57"/>
      <c r="F7" s="54">
        <f t="shared" si="0"/>
        <v>1202000</v>
      </c>
    </row>
    <row r="8" spans="1:6" ht="30.75" thickBot="1" x14ac:dyDescent="0.3">
      <c r="A8" s="31">
        <v>7</v>
      </c>
      <c r="B8" s="69" t="s">
        <v>15</v>
      </c>
      <c r="C8" s="68"/>
      <c r="D8" s="33">
        <v>1368000</v>
      </c>
      <c r="E8" s="58"/>
      <c r="F8" s="55">
        <v>1367682</v>
      </c>
    </row>
    <row r="9" spans="1:6" ht="15.75" thickBot="1" x14ac:dyDescent="0.3">
      <c r="A9" s="5"/>
      <c r="B9" s="6"/>
      <c r="C9" s="7"/>
      <c r="D9" s="7"/>
      <c r="E9" s="25" t="s">
        <v>26</v>
      </c>
      <c r="F9" s="26">
        <f>SUM(F5:F8)</f>
        <v>7502957</v>
      </c>
    </row>
    <row r="10" spans="1:6" ht="15.75" thickBot="1" x14ac:dyDescent="0.3">
      <c r="A10" s="103" t="s">
        <v>16</v>
      </c>
      <c r="B10" s="103"/>
      <c r="C10" s="103"/>
      <c r="D10" s="103"/>
      <c r="E10" s="103"/>
      <c r="F10" s="103"/>
    </row>
    <row r="11" spans="1:6" ht="45" x14ac:dyDescent="0.25">
      <c r="A11" s="27">
        <v>2</v>
      </c>
      <c r="B11" s="60" t="s">
        <v>17</v>
      </c>
      <c r="C11" s="64"/>
      <c r="D11" s="28">
        <v>75000</v>
      </c>
      <c r="E11" s="56"/>
      <c r="F11" s="53">
        <f>SUM(C11:E11)</f>
        <v>75000</v>
      </c>
    </row>
    <row r="12" spans="1:6" ht="45" x14ac:dyDescent="0.25">
      <c r="A12" s="29">
        <v>3</v>
      </c>
      <c r="B12" s="61" t="s">
        <v>18</v>
      </c>
      <c r="C12" s="65"/>
      <c r="D12" s="3">
        <v>40000</v>
      </c>
      <c r="E12" s="30">
        <v>10000</v>
      </c>
      <c r="F12" s="54">
        <f t="shared" ref="F12:F16" si="1">SUM(C12:E12)</f>
        <v>50000</v>
      </c>
    </row>
    <row r="13" spans="1:6" ht="30" x14ac:dyDescent="0.25">
      <c r="A13" s="29">
        <v>4</v>
      </c>
      <c r="B13" s="61" t="s">
        <v>19</v>
      </c>
      <c r="C13" s="65"/>
      <c r="D13" s="4"/>
      <c r="E13" s="30">
        <v>155000</v>
      </c>
      <c r="F13" s="54">
        <f t="shared" si="1"/>
        <v>155000</v>
      </c>
    </row>
    <row r="14" spans="1:6" ht="45" x14ac:dyDescent="0.25">
      <c r="A14" s="29">
        <v>5</v>
      </c>
      <c r="B14" s="62" t="s">
        <v>23</v>
      </c>
      <c r="C14" s="65"/>
      <c r="D14" s="8">
        <v>100000</v>
      </c>
      <c r="E14" s="57"/>
      <c r="F14" s="54">
        <f t="shared" si="1"/>
        <v>100000</v>
      </c>
    </row>
    <row r="15" spans="1:6" ht="30" x14ac:dyDescent="0.25">
      <c r="A15" s="29">
        <v>6</v>
      </c>
      <c r="B15" s="61" t="s">
        <v>20</v>
      </c>
      <c r="C15" s="66">
        <v>100000</v>
      </c>
      <c r="D15" s="3">
        <v>170000</v>
      </c>
      <c r="E15" s="57"/>
      <c r="F15" s="54">
        <f t="shared" si="1"/>
        <v>270000</v>
      </c>
    </row>
    <row r="16" spans="1:6" ht="45" x14ac:dyDescent="0.25">
      <c r="A16" s="29">
        <v>8</v>
      </c>
      <c r="B16" s="61" t="s">
        <v>22</v>
      </c>
      <c r="C16" s="67"/>
      <c r="D16" s="3">
        <v>60000</v>
      </c>
      <c r="E16" s="59"/>
      <c r="F16" s="54">
        <f t="shared" si="1"/>
        <v>60000</v>
      </c>
    </row>
    <row r="17" spans="1:6" ht="45.75" thickBot="1" x14ac:dyDescent="0.3">
      <c r="A17" s="31">
        <v>9</v>
      </c>
      <c r="B17" s="63" t="s">
        <v>24</v>
      </c>
      <c r="C17" s="68"/>
      <c r="D17" s="32"/>
      <c r="E17" s="58"/>
      <c r="F17" s="55">
        <v>235457</v>
      </c>
    </row>
    <row r="18" spans="1:6" ht="15.75" thickBot="1" x14ac:dyDescent="0.3">
      <c r="E18" s="25" t="s">
        <v>27</v>
      </c>
      <c r="F18" s="26">
        <f>SUM(F11:F17)</f>
        <v>945457</v>
      </c>
    </row>
    <row r="19" spans="1:6" ht="15.75" thickBot="1" x14ac:dyDescent="0.3">
      <c r="E19" s="24" t="s">
        <v>28</v>
      </c>
      <c r="F19" s="38">
        <f>F9+F18</f>
        <v>8448414</v>
      </c>
    </row>
  </sheetData>
  <mergeCells count="2">
    <mergeCell ref="A4:F4"/>
    <mergeCell ref="A10:F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Lisa 3</vt:lpstr>
      <vt:lpstr>välja võetud objektid</vt:lpstr>
      <vt:lpstr>oletatavad kulud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</dc:creator>
  <cp:lastModifiedBy>Kirsti</cp:lastModifiedBy>
  <dcterms:created xsi:type="dcterms:W3CDTF">2019-11-07T13:39:22Z</dcterms:created>
  <dcterms:modified xsi:type="dcterms:W3CDTF">2020-02-25T13:19:36Z</dcterms:modified>
</cp:coreProperties>
</file>