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utaja77\Desktop\Reservfond\Reservfond 2019\"/>
    </mc:Choice>
  </mc:AlternateContent>
  <bookViews>
    <workbookView xWindow="240" yWindow="390" windowWidth="15600" windowHeight="7125" tabRatio="599"/>
  </bookViews>
  <sheets>
    <sheet name="seisuga 30.06.19" sheetId="2" r:id="rId1"/>
    <sheet name="Leht3" sheetId="3" r:id="rId2"/>
  </sheets>
  <calcPr calcId="152511"/>
</workbook>
</file>

<file path=xl/calcChain.xml><?xml version="1.0" encoding="utf-8"?>
<calcChain xmlns="http://schemas.openxmlformats.org/spreadsheetml/2006/main">
  <c r="D10" i="2" l="1"/>
  <c r="D26" i="2" s="1"/>
  <c r="D5" i="2"/>
  <c r="D27" i="2" l="1"/>
  <c r="D11" i="2"/>
</calcChain>
</file>

<file path=xl/sharedStrings.xml><?xml version="1.0" encoding="utf-8"?>
<sst xmlns="http://schemas.openxmlformats.org/spreadsheetml/2006/main" count="55" uniqueCount="47">
  <si>
    <t>01114</t>
  </si>
  <si>
    <t xml:space="preserve">KOKKU RESERVFONDIST ERALDATUD </t>
  </si>
  <si>
    <t>Koostas: Lea Laurits</t>
  </si>
  <si>
    <t>rahandusosakonna juhataja</t>
  </si>
  <si>
    <t>Tunnus</t>
  </si>
  <si>
    <t>Korralduse nr ja kuupäev</t>
  </si>
  <si>
    <t>Kellele ja milleks eraldatud</t>
  </si>
  <si>
    <t xml:space="preserve">Summa </t>
  </si>
  <si>
    <t>RESERVFONDI EELARVE (Märjamaa Vallavolikogu 22.01.2019 määrus nr 57)</t>
  </si>
  <si>
    <t>RESERVFONDI EELARVE MUUDETUD (Märjamaa Vallavolikogu 19.03.2019 määrus nr 61)</t>
  </si>
  <si>
    <t>JÄÄK</t>
  </si>
  <si>
    <t>0810201</t>
  </si>
  <si>
    <t>MÄRJAMAA UJULA</t>
  </si>
  <si>
    <t>JÄÄK SEISUGA 31.03.2019</t>
  </si>
  <si>
    <t>1551</t>
  </si>
  <si>
    <t xml:space="preserve">Märjamaa ujula basseini kandekonstruktsioonide toestamise avariitöödeks. Töid teostab hinnapakkumuse alusel OÜ Langeproon Inseneriehitus.  Ettepanekule on lisatud ka Märjamaa ujula basseini kandekonstruktsioonide esmase ülevaatuse akt ja hinnapakkumus. </t>
  </si>
  <si>
    <t>2-1.1/218 - 27.03.2019</t>
  </si>
  <si>
    <t>0820205</t>
  </si>
  <si>
    <t>TEENUSE MÕIS</t>
  </si>
  <si>
    <t>2-1.1/260 - 10.04.2019</t>
  </si>
  <si>
    <t>5511</t>
  </si>
  <si>
    <t>Teenuse mõisa avariilisteks remonditöödeks</t>
  </si>
  <si>
    <t>2-1.1/301 - 08.05.2019</t>
  </si>
  <si>
    <t xml:space="preserve">Märjamaa ujula kandetala tugevdus ja remondiga seotud torutööde teostamiseks </t>
  </si>
  <si>
    <t>03200</t>
  </si>
  <si>
    <t>PÄÄSTETEENUSED</t>
  </si>
  <si>
    <t>4500</t>
  </si>
  <si>
    <t>2-1.1/325 - 22.05.2019</t>
  </si>
  <si>
    <t>Mittetulundusühingule Valgu Vabatahtlik Päästekomando majandamiskulude katteks</t>
  </si>
  <si>
    <t>0911001</t>
  </si>
  <si>
    <t>MÄRJAMAA LASTEAED PILLERPALL</t>
  </si>
  <si>
    <t>2-1.1/334 - 28.05.2019</t>
  </si>
  <si>
    <t xml:space="preserve">Lasteaia rekonstrueerimise perioodiks (juuni-august) mööbli ladustamiseks konteinerite rentimine Cramo Estonia AS-lt </t>
  </si>
  <si>
    <t>0921204</t>
  </si>
  <si>
    <t>MÄRJAMAA GÜMNAASIUM</t>
  </si>
  <si>
    <t>Staadioni jalgpalliväljaku murukatte hooldamiseks</t>
  </si>
  <si>
    <t>MÄRJAMA VALLA EELARVE RESERVFONDI KASUTAMISE ARUANNE SEISUGA 30.06.2019 (eurodes)</t>
  </si>
  <si>
    <t>011101</t>
  </si>
  <si>
    <t>MÄRJAMAA VALLAVOLIKOGU</t>
  </si>
  <si>
    <t>2-1.1/336 - 06.06.2019</t>
  </si>
  <si>
    <t>5515</t>
  </si>
  <si>
    <t>Märjamaa vallavolikogu kantseleile uue koopiamasin-printer-skanneri ostmiseks</t>
  </si>
  <si>
    <t>08203011</t>
  </si>
  <si>
    <t>SILLAOTSA TALUMUUSEUMI PROJEKTID</t>
  </si>
  <si>
    <t>2-1.1/392 - 26.06.2019</t>
  </si>
  <si>
    <t xml:space="preserve">Sillaotsa Talumuuseumi poolt Eesti Kultuurkapitalile esitatud projekti „Muuseumile puust hobuse ostmine, mille abil saab lastele õpetada talupojatarkusi“ omaosaluse (254 eurot) tasumiseks ja Eesti Kulutuurkapitali poolt vähem eraldatud osa (350 eurot) katteks.         </t>
  </si>
  <si>
    <t>JÄÄK SEISUGA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</si>
</sst>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r_-;\-* #,##0.00\ _k_r_-;_-* &quot;-&quot;??\ _k_r_-;_-@_-"/>
  </numFmts>
  <fonts count="6" x14ac:knownFonts="1">
    <font>
      <sz val="11"/>
      <color theme="1"/>
      <name val="Calibri"/>
      <family val="2"/>
      <charset val="186"/>
      <scheme val="minor"/>
    </font>
    <font>
      <sz val="10"/>
      <name val="Arial"/>
      <family val="2"/>
      <charset val="186"/>
    </font>
    <font>
      <sz val="10"/>
      <name val="Arial"/>
      <family val="2"/>
      <charset val="186"/>
    </font>
    <font>
      <b/>
      <sz val="10"/>
      <name val="Times New Roman"/>
      <family val="1"/>
      <charset val="186"/>
    </font>
    <font>
      <sz val="10"/>
      <name val="Times New Roman"/>
      <family val="1"/>
      <charset val="186"/>
    </font>
    <font>
      <sz val="10"/>
      <color theme="1"/>
      <name val="Times New Roman"/>
      <family val="1"/>
      <charset val="186"/>
    </font>
  </fonts>
  <fills count="3">
    <fill>
      <patternFill patternType="none"/>
    </fill>
    <fill>
      <patternFill patternType="gray125"/>
    </fill>
    <fill>
      <patternFill patternType="solid">
        <fgColor rgb="FF99C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43" fontId="1" fillId="0" borderId="0" applyFont="0" applyFill="0" applyBorder="0" applyAlignment="0" applyProtection="0"/>
    <xf numFmtId="0" fontId="2" fillId="0" borderId="0"/>
    <xf numFmtId="0" fontId="1" fillId="0" borderId="0"/>
  </cellStyleXfs>
  <cellXfs count="43">
    <xf numFmtId="0" fontId="0" fillId="0" borderId="0" xfId="0"/>
    <xf numFmtId="49" fontId="3" fillId="0" borderId="0" xfId="1" applyNumberFormat="1" applyFont="1" applyFill="1" applyAlignment="1">
      <alignment horizontal="left"/>
    </xf>
    <xf numFmtId="49" fontId="3" fillId="0" borderId="0" xfId="0" applyNumberFormat="1" applyFont="1" applyAlignment="1"/>
    <xf numFmtId="0" fontId="4" fillId="0" borderId="0" xfId="0" applyFont="1" applyAlignment="1"/>
    <xf numFmtId="3" fontId="4" fillId="0" borderId="0" xfId="0" applyNumberFormat="1" applyFont="1" applyAlignment="1"/>
    <xf numFmtId="3" fontId="4" fillId="0" borderId="0" xfId="1" applyNumberFormat="1" applyFont="1" applyFill="1" applyAlignment="1"/>
    <xf numFmtId="4" fontId="5" fillId="0" borderId="0" xfId="0" applyNumberFormat="1" applyFont="1"/>
    <xf numFmtId="0" fontId="5" fillId="0" borderId="0" xfId="0" applyFont="1"/>
    <xf numFmtId="0" fontId="4" fillId="0" borderId="0" xfId="1" applyFont="1"/>
    <xf numFmtId="14" fontId="4" fillId="0" borderId="0" xfId="1" applyNumberFormat="1" applyFont="1" applyFill="1" applyBorder="1" applyAlignment="1">
      <alignment horizontal="left"/>
    </xf>
    <xf numFmtId="3" fontId="4" fillId="0" borderId="0" xfId="1" applyNumberFormat="1" applyFont="1" applyFill="1" applyBorder="1" applyAlignment="1"/>
    <xf numFmtId="4" fontId="5" fillId="0" borderId="0" xfId="0" applyNumberFormat="1" applyFont="1" applyBorder="1"/>
    <xf numFmtId="49" fontId="3" fillId="0" borderId="0" xfId="1" applyNumberFormat="1" applyFont="1" applyFill="1" applyBorder="1" applyAlignment="1">
      <alignment horizontal="left"/>
    </xf>
    <xf numFmtId="0" fontId="5" fillId="0" borderId="0" xfId="0" applyFont="1" applyBorder="1"/>
    <xf numFmtId="0" fontId="3" fillId="2" borderId="1" xfId="1" applyFont="1" applyFill="1" applyBorder="1" applyAlignment="1">
      <alignment horizontal="left" wrapText="1"/>
    </xf>
    <xf numFmtId="3" fontId="3" fillId="2" borderId="1" xfId="1" applyNumberFormat="1" applyFont="1" applyFill="1" applyBorder="1" applyAlignment="1">
      <alignment horizontal="right" wrapText="1"/>
    </xf>
    <xf numFmtId="49" fontId="3" fillId="2" borderId="2" xfId="1" applyNumberFormat="1" applyFont="1" applyFill="1" applyBorder="1" applyAlignment="1">
      <alignment horizontal="left" wrapText="1"/>
    </xf>
    <xf numFmtId="0" fontId="3" fillId="2" borderId="3" xfId="1" applyFont="1" applyFill="1" applyBorder="1" applyAlignment="1">
      <alignment horizontal="left" wrapText="1"/>
    </xf>
    <xf numFmtId="3" fontId="3" fillId="2" borderId="3" xfId="1" applyNumberFormat="1" applyFont="1" applyFill="1" applyBorder="1" applyAlignment="1">
      <alignment horizontal="right" wrapText="1"/>
    </xf>
    <xf numFmtId="3" fontId="3" fillId="2" borderId="4" xfId="2" applyNumberFormat="1" applyFont="1" applyFill="1" applyBorder="1" applyAlignment="1">
      <alignment wrapText="1"/>
    </xf>
    <xf numFmtId="49" fontId="3" fillId="2" borderId="5" xfId="1" applyNumberFormat="1" applyFont="1" applyFill="1" applyBorder="1" applyAlignment="1">
      <alignment horizontal="left" wrapText="1"/>
    </xf>
    <xf numFmtId="3" fontId="3" fillId="2" borderId="6" xfId="2" applyNumberFormat="1" applyFont="1" applyFill="1" applyBorder="1" applyAlignment="1">
      <alignment wrapText="1"/>
    </xf>
    <xf numFmtId="49" fontId="3" fillId="2" borderId="7" xfId="1" applyNumberFormat="1" applyFont="1" applyFill="1" applyBorder="1" applyAlignment="1">
      <alignment horizontal="left" wrapText="1"/>
    </xf>
    <xf numFmtId="0" fontId="3" fillId="2" borderId="8" xfId="1" applyFont="1" applyFill="1" applyBorder="1" applyAlignment="1">
      <alignment horizontal="left" wrapText="1"/>
    </xf>
    <xf numFmtId="3" fontId="3" fillId="2" borderId="8" xfId="1" applyNumberFormat="1" applyFont="1" applyFill="1" applyBorder="1" applyAlignment="1">
      <alignment horizontal="right" wrapText="1"/>
    </xf>
    <xf numFmtId="3" fontId="3" fillId="2" borderId="9" xfId="2" applyNumberFormat="1" applyFont="1" applyFill="1" applyBorder="1" applyAlignment="1">
      <alignment wrapText="1"/>
    </xf>
    <xf numFmtId="0" fontId="3" fillId="0" borderId="1" xfId="1" applyFont="1" applyBorder="1" applyAlignment="1">
      <alignment wrapText="1"/>
    </xf>
    <xf numFmtId="0" fontId="3" fillId="0" borderId="1" xfId="1" applyFont="1" applyFill="1" applyBorder="1" applyAlignment="1">
      <alignment horizontal="center" wrapText="1"/>
    </xf>
    <xf numFmtId="0" fontId="5" fillId="0" borderId="1" xfId="0" applyFont="1" applyBorder="1" applyAlignment="1">
      <alignment horizontal="left" wrapText="1"/>
    </xf>
    <xf numFmtId="0" fontId="4" fillId="0" borderId="1" xfId="1" applyFont="1" applyBorder="1" applyAlignment="1">
      <alignment wrapText="1"/>
    </xf>
    <xf numFmtId="0" fontId="3" fillId="2" borderId="1" xfId="1" applyFont="1" applyFill="1" applyBorder="1" applyAlignment="1">
      <alignment wrapText="1"/>
    </xf>
    <xf numFmtId="0" fontId="3" fillId="2" borderId="1" xfId="1" applyFont="1" applyFill="1" applyBorder="1" applyAlignment="1">
      <alignment horizontal="right" wrapText="1"/>
    </xf>
    <xf numFmtId="0" fontId="4" fillId="2" borderId="1" xfId="1" applyFont="1" applyFill="1" applyBorder="1" applyAlignment="1">
      <alignment wrapText="1"/>
    </xf>
    <xf numFmtId="0" fontId="3" fillId="2" borderId="3" xfId="1" applyFont="1" applyFill="1" applyBorder="1" applyAlignment="1">
      <alignment horizontal="center" wrapText="1"/>
    </xf>
    <xf numFmtId="3" fontId="3" fillId="2" borderId="4" xfId="1" applyNumberFormat="1" applyFont="1" applyFill="1" applyBorder="1" applyAlignment="1">
      <alignment horizontal="center" wrapText="1"/>
    </xf>
    <xf numFmtId="49" fontId="3" fillId="0" borderId="5" xfId="1" applyNumberFormat="1" applyFont="1" applyBorder="1" applyAlignment="1">
      <alignment horizontal="left" wrapText="1"/>
    </xf>
    <xf numFmtId="3" fontId="3" fillId="0" borderId="6" xfId="1" applyNumberFormat="1" applyFont="1" applyFill="1" applyBorder="1" applyAlignment="1">
      <alignment horizontal="right" wrapText="1"/>
    </xf>
    <xf numFmtId="49" fontId="4" fillId="0" borderId="5" xfId="1" applyNumberFormat="1" applyFont="1" applyBorder="1" applyAlignment="1">
      <alignment horizontal="left"/>
    </xf>
    <xf numFmtId="3" fontId="4" fillId="0" borderId="6" xfId="1" applyNumberFormat="1" applyFont="1" applyFill="1" applyBorder="1" applyAlignment="1">
      <alignment horizontal="right" wrapText="1"/>
    </xf>
    <xf numFmtId="49" fontId="3" fillId="2" borderId="5" xfId="1" applyNumberFormat="1" applyFont="1" applyFill="1" applyBorder="1" applyAlignment="1">
      <alignment wrapText="1"/>
    </xf>
    <xf numFmtId="0" fontId="5" fillId="0" borderId="0" xfId="0" applyFont="1" applyBorder="1" applyAlignment="1">
      <alignment horizontal="justify" vertical="center"/>
    </xf>
    <xf numFmtId="0" fontId="3" fillId="2" borderId="8" xfId="1" applyFont="1" applyFill="1" applyBorder="1" applyAlignment="1">
      <alignment horizontal="right" wrapText="1"/>
    </xf>
    <xf numFmtId="0" fontId="4" fillId="2" borderId="8" xfId="1" applyFont="1" applyFill="1" applyBorder="1" applyAlignment="1">
      <alignment wrapText="1"/>
    </xf>
  </cellXfs>
  <cellStyles count="5">
    <cellStyle name="Koma 2" xfId="2"/>
    <cellStyle name="Normaallaad" xfId="0" builtinId="0"/>
    <cellStyle name="Normaallaad 2" xfId="1"/>
    <cellStyle name="Normal 2" xfId="4"/>
    <cellStyle name="Normal_Sheet1" xfId="3"/>
  </cellStyles>
  <dxfs count="0"/>
  <tableStyles count="0" defaultTableStyle="TableStyleMedium2" defaultPivotStyle="PivotStyleLight16"/>
  <colors>
    <mruColors>
      <color rgb="FF99CCFF"/>
      <color rgb="FFCCFF33"/>
      <color rgb="FFCCFFCC"/>
      <color rgb="FFFF9999"/>
      <color rgb="FF66CCFF"/>
      <color rgb="FF00B0F0"/>
      <color rgb="FFCCFF99"/>
      <color rgb="FF99FF66"/>
      <color rgb="FFCCFF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tabSelected="1" workbookViewId="0">
      <selection activeCell="E8" sqref="E8"/>
    </sheetView>
  </sheetViews>
  <sheetFormatPr defaultColWidth="23.28515625" defaultRowHeight="12.75" x14ac:dyDescent="0.2"/>
  <cols>
    <col min="1" max="1" width="10.5703125" style="7" customWidth="1"/>
    <col min="2" max="2" width="53.28515625" style="7" customWidth="1"/>
    <col min="3" max="3" width="20.5703125" style="7" customWidth="1"/>
    <col min="4" max="4" width="11.85546875" style="7" customWidth="1"/>
    <col min="5" max="5" width="23.28515625" style="6"/>
    <col min="6" max="16384" width="23.28515625" style="7"/>
  </cols>
  <sheetData>
    <row r="1" spans="1:5" x14ac:dyDescent="0.2">
      <c r="A1" s="2" t="s">
        <v>36</v>
      </c>
      <c r="B1" s="3"/>
      <c r="C1" s="4"/>
      <c r="D1" s="5"/>
    </row>
    <row r="2" spans="1:5" ht="13.5" thickBot="1" x14ac:dyDescent="0.25">
      <c r="A2" s="1"/>
      <c r="B2" s="5"/>
      <c r="C2" s="5"/>
      <c r="D2" s="5"/>
    </row>
    <row r="3" spans="1:5" ht="25.5" x14ac:dyDescent="0.2">
      <c r="A3" s="16" t="s">
        <v>0</v>
      </c>
      <c r="B3" s="17" t="s">
        <v>8</v>
      </c>
      <c r="C3" s="18"/>
      <c r="D3" s="19">
        <v>50000</v>
      </c>
    </row>
    <row r="4" spans="1:5" ht="25.5" x14ac:dyDescent="0.2">
      <c r="A4" s="20"/>
      <c r="B4" s="14" t="s">
        <v>9</v>
      </c>
      <c r="C4" s="15"/>
      <c r="D4" s="21">
        <v>-7000</v>
      </c>
    </row>
    <row r="5" spans="1:5" ht="13.5" thickBot="1" x14ac:dyDescent="0.25">
      <c r="A5" s="22"/>
      <c r="B5" s="23"/>
      <c r="C5" s="24" t="s">
        <v>10</v>
      </c>
      <c r="D5" s="25">
        <f>SUM(D3+D4)</f>
        <v>43000</v>
      </c>
    </row>
    <row r="6" spans="1:5" s="13" customFormat="1" ht="13.5" thickBot="1" x14ac:dyDescent="0.25">
      <c r="A6" s="12"/>
      <c r="B6" s="10"/>
      <c r="C6" s="10"/>
      <c r="D6" s="10"/>
      <c r="E6" s="11"/>
    </row>
    <row r="7" spans="1:5" ht="25.5" x14ac:dyDescent="0.2">
      <c r="A7" s="16" t="s">
        <v>4</v>
      </c>
      <c r="B7" s="33" t="s">
        <v>6</v>
      </c>
      <c r="C7" s="33" t="s">
        <v>5</v>
      </c>
      <c r="D7" s="34" t="s">
        <v>7</v>
      </c>
    </row>
    <row r="8" spans="1:5" x14ac:dyDescent="0.2">
      <c r="A8" s="35" t="s">
        <v>11</v>
      </c>
      <c r="B8" s="26" t="s">
        <v>12</v>
      </c>
      <c r="C8" s="27" t="s">
        <v>16</v>
      </c>
      <c r="D8" s="36">
        <v>10200</v>
      </c>
    </row>
    <row r="9" spans="1:5" ht="51.75" customHeight="1" x14ac:dyDescent="0.2">
      <c r="A9" s="37" t="s">
        <v>14</v>
      </c>
      <c r="B9" s="28" t="s">
        <v>15</v>
      </c>
      <c r="C9" s="29"/>
      <c r="D9" s="38"/>
    </row>
    <row r="10" spans="1:5" x14ac:dyDescent="0.2">
      <c r="A10" s="39"/>
      <c r="B10" s="30" t="s">
        <v>1</v>
      </c>
      <c r="C10" s="30"/>
      <c r="D10" s="21">
        <f>SUM(D8)</f>
        <v>10200</v>
      </c>
    </row>
    <row r="11" spans="1:5" x14ac:dyDescent="0.2">
      <c r="A11" s="20"/>
      <c r="B11" s="31" t="s">
        <v>13</v>
      </c>
      <c r="C11" s="32"/>
      <c r="D11" s="21">
        <f>SUM(D5-D10)</f>
        <v>32800</v>
      </c>
    </row>
    <row r="12" spans="1:5" x14ac:dyDescent="0.2">
      <c r="A12" s="35" t="s">
        <v>17</v>
      </c>
      <c r="B12" s="26" t="s">
        <v>18</v>
      </c>
      <c r="C12" s="27" t="s">
        <v>19</v>
      </c>
      <c r="D12" s="36">
        <v>1293</v>
      </c>
    </row>
    <row r="13" spans="1:5" x14ac:dyDescent="0.2">
      <c r="A13" s="37" t="s">
        <v>20</v>
      </c>
      <c r="B13" s="28" t="s">
        <v>21</v>
      </c>
      <c r="C13" s="29"/>
      <c r="D13" s="38"/>
    </row>
    <row r="14" spans="1:5" x14ac:dyDescent="0.2">
      <c r="A14" s="35" t="s">
        <v>11</v>
      </c>
      <c r="B14" s="26" t="s">
        <v>12</v>
      </c>
      <c r="C14" s="27" t="s">
        <v>22</v>
      </c>
      <c r="D14" s="36">
        <v>4740</v>
      </c>
    </row>
    <row r="15" spans="1:5" ht="25.5" x14ac:dyDescent="0.2">
      <c r="A15" s="37" t="s">
        <v>14</v>
      </c>
      <c r="B15" s="28" t="s">
        <v>23</v>
      </c>
      <c r="C15" s="29"/>
      <c r="D15" s="38"/>
    </row>
    <row r="16" spans="1:5" x14ac:dyDescent="0.2">
      <c r="A16" s="35" t="s">
        <v>24</v>
      </c>
      <c r="B16" s="26" t="s">
        <v>25</v>
      </c>
      <c r="C16" s="27" t="s">
        <v>27</v>
      </c>
      <c r="D16" s="36">
        <v>661</v>
      </c>
    </row>
    <row r="17" spans="1:4" ht="25.5" x14ac:dyDescent="0.2">
      <c r="A17" s="37" t="s">
        <v>26</v>
      </c>
      <c r="B17" s="28" t="s">
        <v>28</v>
      </c>
      <c r="C17" s="29"/>
      <c r="D17" s="38"/>
    </row>
    <row r="18" spans="1:4" x14ac:dyDescent="0.2">
      <c r="A18" s="35" t="s">
        <v>29</v>
      </c>
      <c r="B18" s="26" t="s">
        <v>30</v>
      </c>
      <c r="C18" s="27" t="s">
        <v>31</v>
      </c>
      <c r="D18" s="36">
        <v>1739</v>
      </c>
    </row>
    <row r="19" spans="1:4" ht="25.5" x14ac:dyDescent="0.2">
      <c r="A19" s="37" t="s">
        <v>20</v>
      </c>
      <c r="B19" s="28" t="s">
        <v>32</v>
      </c>
      <c r="C19" s="29"/>
      <c r="D19" s="38"/>
    </row>
    <row r="20" spans="1:4" x14ac:dyDescent="0.2">
      <c r="A20" s="35" t="s">
        <v>33</v>
      </c>
      <c r="B20" s="26" t="s">
        <v>34</v>
      </c>
      <c r="C20" s="27" t="s">
        <v>31</v>
      </c>
      <c r="D20" s="36">
        <v>2800</v>
      </c>
    </row>
    <row r="21" spans="1:4" x14ac:dyDescent="0.2">
      <c r="A21" s="37" t="s">
        <v>20</v>
      </c>
      <c r="B21" s="28" t="s">
        <v>35</v>
      </c>
      <c r="C21" s="29"/>
      <c r="D21" s="38"/>
    </row>
    <row r="22" spans="1:4" x14ac:dyDescent="0.2">
      <c r="A22" s="35" t="s">
        <v>37</v>
      </c>
      <c r="B22" s="26" t="s">
        <v>38</v>
      </c>
      <c r="C22" s="27" t="s">
        <v>39</v>
      </c>
      <c r="D22" s="36">
        <v>580</v>
      </c>
    </row>
    <row r="23" spans="1:4" ht="25.5" x14ac:dyDescent="0.2">
      <c r="A23" s="37" t="s">
        <v>40</v>
      </c>
      <c r="B23" s="28" t="s">
        <v>41</v>
      </c>
      <c r="C23" s="29"/>
      <c r="D23" s="38"/>
    </row>
    <row r="24" spans="1:4" x14ac:dyDescent="0.2">
      <c r="A24" s="35" t="s">
        <v>42</v>
      </c>
      <c r="B24" s="26" t="s">
        <v>43</v>
      </c>
      <c r="C24" s="27" t="s">
        <v>44</v>
      </c>
      <c r="D24" s="36">
        <v>604</v>
      </c>
    </row>
    <row r="25" spans="1:4" ht="54" customHeight="1" x14ac:dyDescent="0.2">
      <c r="A25" s="37" t="s">
        <v>40</v>
      </c>
      <c r="B25" s="40" t="s">
        <v>45</v>
      </c>
      <c r="C25" s="29"/>
      <c r="D25" s="38"/>
    </row>
    <row r="26" spans="1:4" x14ac:dyDescent="0.2">
      <c r="A26" s="39"/>
      <c r="B26" s="30" t="s">
        <v>1</v>
      </c>
      <c r="C26" s="30"/>
      <c r="D26" s="21">
        <f>SUM(D10+D12+D14+D16+D18+D20+D22+D24)</f>
        <v>22617</v>
      </c>
    </row>
    <row r="27" spans="1:4" ht="13.5" thickBot="1" x14ac:dyDescent="0.25">
      <c r="A27" s="22"/>
      <c r="B27" s="41" t="s">
        <v>46</v>
      </c>
      <c r="C27" s="42"/>
      <c r="D27" s="25">
        <f>SUM(D5-D26)</f>
        <v>20383</v>
      </c>
    </row>
    <row r="29" spans="1:4" x14ac:dyDescent="0.2">
      <c r="A29" s="8" t="s">
        <v>2</v>
      </c>
      <c r="B29" s="8"/>
    </row>
    <row r="30" spans="1:4" x14ac:dyDescent="0.2">
      <c r="A30" s="8" t="s">
        <v>3</v>
      </c>
      <c r="B30" s="8"/>
    </row>
    <row r="31" spans="1:4" x14ac:dyDescent="0.2">
      <c r="A31" s="9">
        <v>43655</v>
      </c>
      <c r="B31" s="9"/>
    </row>
  </sheetData>
  <pageMargins left="0.70866141732283472" right="0.70866141732283472" top="0.74803149606299213" bottom="0.74803149606299213" header="0.31496062992125984" footer="0.31496062992125984"/>
  <pageSetup paperSize="9" scale="92" orientation="portrait" verticalDpi="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seisuga 30.06.19</vt:lpstr>
      <vt:lpstr>Leht3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Kasutaja6</dc:creator>
  <cp:lastModifiedBy>Lea Laurits</cp:lastModifiedBy>
  <cp:lastPrinted>2019-04-04T11:51:40Z</cp:lastPrinted>
  <dcterms:created xsi:type="dcterms:W3CDTF">2011-07-04T14:47:19Z</dcterms:created>
  <dcterms:modified xsi:type="dcterms:W3CDTF">2019-08-01T13:20:25Z</dcterms:modified>
</cp:coreProperties>
</file>