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46" yWindow="1320" windowWidth="11475" windowHeight="6270" tabRatio="777" activeTab="0"/>
  </bookViews>
  <sheets>
    <sheet name="arengukava invest" sheetId="1" r:id="rId1"/>
    <sheet name="Sheet3" sheetId="2" r:id="rId2"/>
  </sheets>
  <definedNames>
    <definedName name="Prinditiitlid" localSheetId="0">'arengukava invest'!$2:$7</definedName>
  </definedNames>
  <calcPr fullCalcOnLoad="1"/>
</workbook>
</file>

<file path=xl/comments1.xml><?xml version="1.0" encoding="utf-8"?>
<comments xmlns="http://schemas.openxmlformats.org/spreadsheetml/2006/main">
  <authors>
    <author>Triin</author>
    <author>Kasutaja76</author>
  </authors>
  <commentList>
    <comment ref="C45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PRIA otsus 06.08.2013
</t>
        </r>
      </text>
    </comment>
    <comment ref="C46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2014 eeldatavalt kaasrahastust ei ole võimalik taotleda. H. Veimanni ettepanek 29.08.2013</t>
        </r>
      </text>
    </comment>
    <comment ref="C13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kaasrahastuse taotluse võimalus eeldatavalt 2015, eitus jagatud 2016 ja 2017
</t>
        </r>
      </text>
    </comment>
    <comment ref="C25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EAS regionaalsete investeeringutoetuste programmi , otsus eeldatavalt dets 2013</t>
        </r>
      </text>
    </comment>
    <comment ref="C28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EAS regionaalsete investeeringutoetuste programmi , otsus eeldatavalt juuni 2014</t>
        </r>
      </text>
    </comment>
    <comment ref="C41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SA Innove</t>
        </r>
      </text>
    </comment>
    <comment ref="C56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2014 eeldatavalt lisavahendeid ei ole võimalik kaasata. Projekteerimine (katus, seinad) 2014 maksumus ca 10 000€, katuse ehitus 2015 80 000€, 2016 välisseinte soojustus 42 000. 
Elik Roopärg´i ettepanek 14.05.2013</t>
        </r>
      </text>
    </comment>
    <comment ref="C117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Keskväljaku projekti II etapp, taotlus esitatud eelnevatel aastatel.</t>
        </r>
      </text>
    </comment>
    <comment ref="C59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2016 aastasse, võimalus taotleda siis ehk lisavahendeid
</t>
        </r>
      </text>
    </comment>
    <comment ref="C121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Volikgouliikme A.Raadiku ettepanek igal aastal paigaldada 1 bussiootepaviljon</t>
        </r>
      </text>
    </comment>
    <comment ref="C133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seotud Noortekeskuse ehitusega, lammutus ei ole abikõlbulik kulu
</t>
        </r>
      </text>
    </comment>
    <comment ref="C134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A.Raadiku ettepanek 26.08.2013 2014 uuring ja projekteerimine võimalik KIK-i kaasrahastus Looduskaitse programmist
</t>
        </r>
      </text>
    </comment>
    <comment ref="C62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Tehnilise seisukorra hindamine, investorite leidmine</t>
        </r>
      </text>
    </comment>
    <comment ref="C12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Projekteerimine 2014 
</t>
        </r>
      </text>
    </comment>
    <comment ref="C14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Projekteerimine 2014</t>
        </r>
      </text>
    </comment>
    <comment ref="C118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Objekt kavas mitmeid aastaid. Sõtke küla elanike taotlus.</t>
        </r>
      </text>
    </comment>
    <comment ref="C122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Varem oli 2015, mis on ebatõenäoline. 2015 on võimalik esitada rahastustaotlus ja 2016 kõige varasem ehitus.
</t>
        </r>
      </text>
    </comment>
    <comment ref="C50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2014 rahastust ei tule Kultuuriministeeriumist </t>
        </r>
      </text>
    </comment>
    <comment ref="C138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Margus Vaher´i ettepanek. Majandusosakonna garaazis puudub vee ja kanalisatsiooni varustus. Liitumiseks vee- ja kanalisatsioonivõrguga on vajalik ehitada 60 m trasse.</t>
        </r>
      </text>
    </comment>
    <comment ref="C116" authorId="1">
      <text>
        <r>
          <rPr>
            <b/>
            <sz val="9"/>
            <rFont val="Segoe UI"/>
            <family val="2"/>
          </rPr>
          <t>Kasutaja76:</t>
        </r>
        <r>
          <rPr>
            <sz val="9"/>
            <rFont val="Segoe UI"/>
            <family val="2"/>
          </rPr>
          <t xml:space="preserve">
Teehoiukomisjoni ettepanek
</t>
        </r>
      </text>
    </comment>
  </commentList>
</comments>
</file>

<file path=xl/sharedStrings.xml><?xml version="1.0" encoding="utf-8"?>
<sst xmlns="http://schemas.openxmlformats.org/spreadsheetml/2006/main" count="188" uniqueCount="146">
  <si>
    <t>Objekt</t>
  </si>
  <si>
    <t>Selgitus</t>
  </si>
  <si>
    <t>KOKKU</t>
  </si>
  <si>
    <t>Valla</t>
  </si>
  <si>
    <t>Muu</t>
  </si>
  <si>
    <t>eelarve</t>
  </si>
  <si>
    <t xml:space="preserve">Märjamaa </t>
  </si>
  <si>
    <t>ehitamine</t>
  </si>
  <si>
    <t>x</t>
  </si>
  <si>
    <t>Teenuse mõis</t>
  </si>
  <si>
    <t>Hobulaiu puhkebaas</t>
  </si>
  <si>
    <t>Võimla</t>
  </si>
  <si>
    <t>Staadion</t>
  </si>
  <si>
    <t xml:space="preserve">Märjamaa Gümnaasium </t>
  </si>
  <si>
    <t>Sillaotsa talumuuseum</t>
  </si>
  <si>
    <t>Spordiväljakud</t>
  </si>
  <si>
    <t>Märjamaa valla keskraamatukogu</t>
  </si>
  <si>
    <t>õpikeskuse väljaehitamine</t>
  </si>
  <si>
    <t>Märjamaa varjupaik</t>
  </si>
  <si>
    <t>ehitamine või renoveerimine</t>
  </si>
  <si>
    <t xml:space="preserve">Teostatud </t>
  </si>
  <si>
    <t>tööd</t>
  </si>
  <si>
    <t>Haimre rahvamaja</t>
  </si>
  <si>
    <t>Varbola rahvamaja</t>
  </si>
  <si>
    <t>Valgu Põhikool</t>
  </si>
  <si>
    <t>Märjamaa Muusika- ja Kunstikool</t>
  </si>
  <si>
    <t>Videovalve</t>
  </si>
  <si>
    <t>Bussiootepaviljonid</t>
  </si>
  <si>
    <t>ehitamine, paigaldamine</t>
  </si>
  <si>
    <t>Teed ja tänavad</t>
  </si>
  <si>
    <t>Kirikuaiad</t>
  </si>
  <si>
    <t>rekonstrueerimine</t>
  </si>
  <si>
    <t>kaasajastamine</t>
  </si>
  <si>
    <t>Õpikeskkond</t>
  </si>
  <si>
    <t>ehitamine, arendamine</t>
  </si>
  <si>
    <t>Sillad</t>
  </si>
  <si>
    <t>Puitkattega korvpalliväljak</t>
  </si>
  <si>
    <t>Jalgpalliväljak</t>
  </si>
  <si>
    <t xml:space="preserve">Parklad, juurdepääsuteed </t>
  </si>
  <si>
    <t>Kuuda sotsiaalmaja</t>
  </si>
  <si>
    <t>Õppe-, treening- ja matkarajad</t>
  </si>
  <si>
    <t>Kasutuses mitteolevad ehitised</t>
  </si>
  <si>
    <t>Puhkeotstarbelised väikerajatised</t>
  </si>
  <si>
    <t>ehitamine, väljaarendamine</t>
  </si>
  <si>
    <t>katus</t>
  </si>
  <si>
    <t>Hajaasustuse veeprogramm</t>
  </si>
  <si>
    <t xml:space="preserve">keskalevi sademevete kanalisatsioon projekteerimine, ehitamine                       </t>
  </si>
  <si>
    <t>Märjamaa keskväljaku rekonstrueerimine</t>
  </si>
  <si>
    <t>Loodus-, jm objektid</t>
  </si>
  <si>
    <t>Sotsiaal- ja munitsipaalkorterid</t>
  </si>
  <si>
    <t>Tuletõrje veevõtukohad</t>
  </si>
  <si>
    <t>kaardistamine, viidastamine</t>
  </si>
  <si>
    <t>Jrk.nr</t>
  </si>
  <si>
    <t>Puhke- ja/või virgestusalad, mänguväljakud</t>
  </si>
  <si>
    <t>Järta tervisespordikeskus</t>
  </si>
  <si>
    <t>puurkaevud, seadmed, veetrassid</t>
  </si>
  <si>
    <t>Märjamaa valla arengukava 2010-2025 LISA 2</t>
  </si>
  <si>
    <t>Lasteaed Pillerpall</t>
  </si>
  <si>
    <t>Lasteaed Midrimaa</t>
  </si>
  <si>
    <t>Lasteaed Karikakar</t>
  </si>
  <si>
    <t>Märjamaa lauluväljak</t>
  </si>
  <si>
    <t>ujula lammutamine</t>
  </si>
  <si>
    <t>külma- ja soojaveetorustiku ning keskküttesüsteemi projekteerimine ja ehitamine</t>
  </si>
  <si>
    <t>Märjamaa - Pärnu mnt 58  - ehitamine</t>
  </si>
  <si>
    <t xml:space="preserve">rekonstrueerimine </t>
  </si>
  <si>
    <r>
      <t xml:space="preserve">Valgu külakeskus (end kontor) - </t>
    </r>
    <r>
      <rPr>
        <sz val="8"/>
        <rFont val="Arial"/>
        <family val="2"/>
      </rPr>
      <t>MTÜ Valgu Külaselts</t>
    </r>
  </si>
  <si>
    <t>rekonstrueerimine, ehitamine</t>
  </si>
  <si>
    <t>paigaldamine</t>
  </si>
  <si>
    <t>II etapi ehitamine</t>
  </si>
  <si>
    <t>rekonstrueerimine, juurdeehitus</t>
  </si>
  <si>
    <t>rekonstrueerimine - omaniku kohustus</t>
  </si>
  <si>
    <t xml:space="preserve">detailplaneering, kahe rühma  juurdeehitus </t>
  </si>
  <si>
    <t xml:space="preserve">Noortekeskuste ehitamine  </t>
  </si>
  <si>
    <t>hoonete rekonstrueerimine, juurdeehitus</t>
  </si>
  <si>
    <t xml:space="preserve">Tänavavalgustus </t>
  </si>
  <si>
    <t>Ettevõtluspiirkondade arendamine</t>
  </si>
  <si>
    <t>Sipa-Laukna Lasteaed Laukna mänguväljak</t>
  </si>
  <si>
    <r>
      <t xml:space="preserve">Sulu külakeskus - </t>
    </r>
    <r>
      <rPr>
        <sz val="8"/>
        <rFont val="Arial"/>
        <family val="2"/>
      </rPr>
      <t>MTÜ  Velise Kultuuri ja Hariduse Selts</t>
    </r>
  </si>
  <si>
    <r>
      <t xml:space="preserve">Taelamäea krossirada - </t>
    </r>
    <r>
      <rPr>
        <sz val="8"/>
        <rFont val="Arial"/>
        <family val="2"/>
      </rPr>
      <t xml:space="preserve">MTÜ Märjamaa Motoklubi </t>
    </r>
  </si>
  <si>
    <r>
      <t xml:space="preserve">Russalu külakeskus - </t>
    </r>
    <r>
      <rPr>
        <sz val="8"/>
        <rFont val="Arial"/>
        <family val="2"/>
      </rPr>
      <t>MTÜ Russalu Külade Ühendus</t>
    </r>
  </si>
  <si>
    <t>Mänguväljakute rekonstrueerimine, ehitamine</t>
  </si>
  <si>
    <r>
      <t xml:space="preserve">Märjamaa  alevi saun - </t>
    </r>
    <r>
      <rPr>
        <sz val="8"/>
        <rFont val="Arial"/>
        <family val="2"/>
      </rPr>
      <t xml:space="preserve">MTÜ Märjamaa Saun </t>
    </r>
  </si>
  <si>
    <r>
      <t xml:space="preserve">Metsanurga spordihoone </t>
    </r>
    <r>
      <rPr>
        <sz val="8"/>
        <rFont val="Arial"/>
        <family val="2"/>
      </rPr>
      <t xml:space="preserve">MTÜ Märjamaa Spordiklubi </t>
    </r>
  </si>
  <si>
    <r>
      <t xml:space="preserve">Teenuse ait- </t>
    </r>
    <r>
      <rPr>
        <sz val="8"/>
        <rFont val="Arial"/>
        <family val="2"/>
      </rPr>
      <t>MTÜ Teenuse Külade Ühendus</t>
    </r>
  </si>
  <si>
    <t xml:space="preserve">Sipa-Laukna Lasteaed </t>
  </si>
  <si>
    <t>Laukna lasteaia hoone rekonstrueerimine</t>
  </si>
  <si>
    <t>Varbola Lasteaed- Algkool</t>
  </si>
  <si>
    <t>HARIDUS</t>
  </si>
  <si>
    <t>mänguväljaku ehitamine</t>
  </si>
  <si>
    <t>VABAAEG, KULTUUR JA RELIGIOON</t>
  </si>
  <si>
    <t>MAJANDUS</t>
  </si>
  <si>
    <t>Märjamaa - Orgita kergliiklustee</t>
  </si>
  <si>
    <t>Vallamaja-Oru 2</t>
  </si>
  <si>
    <t xml:space="preserve">Sipa-Laukna lasteaia Laukna hoone </t>
  </si>
  <si>
    <t>rekonstrueerimine ja ehitamine</t>
  </si>
  <si>
    <t>SOTSIAALNE KAITSE</t>
  </si>
  <si>
    <t>MTÜ-de kasutsuse olevad hooned ja rajatised</t>
  </si>
  <si>
    <t>katuse ja välisseinte soojustus</t>
  </si>
  <si>
    <t>KÕIK VALDKONNAD KOKKU</t>
  </si>
  <si>
    <t>Investeeringute tegemine</t>
  </si>
  <si>
    <r>
      <t xml:space="preserve">Varbola küla spordi ja mänguväljakud - </t>
    </r>
    <r>
      <rPr>
        <sz val="8"/>
        <rFont val="Arial"/>
        <family val="2"/>
      </rPr>
      <t>MTÜ Varbola Külaselts</t>
    </r>
  </si>
  <si>
    <r>
      <t xml:space="preserve">Velise rahvamaja - </t>
    </r>
    <r>
      <rPr>
        <sz val="8"/>
        <rFont val="Arial"/>
        <family val="2"/>
      </rPr>
      <t>MTÜ Iida Kursused kasutuses</t>
    </r>
  </si>
  <si>
    <t>Märjamaa Vallavolikogu</t>
  </si>
  <si>
    <t>rekonstrueerimine Märjamaa alevis ja külakeskustes (Orgita küla, Haimre küla, Moka küla, Kasti küla, Valgu küla, Velise küla, Varbola küla, Sipa küla, Laukna küla)</t>
  </si>
  <si>
    <t>mänguväljaku rekonstrueerimine</t>
  </si>
  <si>
    <t>Märjamaa Ujula</t>
  </si>
  <si>
    <t>Märjamaa rahvamaja</t>
  </si>
  <si>
    <t>Laukna küla tänavavalgustuse osaline rekonstrueerimine</t>
  </si>
  <si>
    <t>LISA</t>
  </si>
  <si>
    <t>Märjamaa sotsiaalkeskus</t>
  </si>
  <si>
    <t>Energeetika -  katlamajade rekonstrueerimine</t>
  </si>
  <si>
    <t>Kinosaali digitaalse kinotehnika soetamine</t>
  </si>
  <si>
    <t>Mõisapargid - taastamine, uuendamine</t>
  </si>
  <si>
    <t xml:space="preserve">Valgu mõisa park - </t>
  </si>
  <si>
    <t>Haimre park -  tiikide rekonstrueerimine (projekteerimine,  ehitus)</t>
  </si>
  <si>
    <t>Pärnu mnt 58 - vana söökla</t>
  </si>
  <si>
    <t xml:space="preserve">Projekt „Läänemaa meeste kuubede ja vööde ostmine" Märjamaa rahvatantsurühmale   Hopsani </t>
  </si>
  <si>
    <t>Valla eelarve</t>
  </si>
  <si>
    <t xml:space="preserve">parkla ehitus </t>
  </si>
  <si>
    <t>juurdeehitus</t>
  </si>
  <si>
    <t>pesuruumide rekonstrueerimine</t>
  </si>
  <si>
    <t>Märjamaa alev Pärnu mnt (Pargi tn - Sõtke küla) kõnnitee</t>
  </si>
  <si>
    <t>Välisseinte soojustamine ja katuse vahetus sh projekteerimine</t>
  </si>
  <si>
    <t xml:space="preserve">ümberehitustööd -, veeühenduse toomine maaliklassi , garderoobi asukoha muutmine, akustiliste seinakattetahvlite paigaldamine , abiruumi projekteerimine ja ehitamine , kaldtee, keldri kunstiklassi suurendamine seinte lammutamise teel , pilli ja noodilao ehitamine pööningule </t>
  </si>
  <si>
    <t>vee- ja kanalisatsioonitorustiku ehitus</t>
  </si>
  <si>
    <t>Märjamaa Vallavalitsuse Majandusosakonna garaaž Pärnu mnt 69b Märjamaa alev</t>
  </si>
  <si>
    <t>Märjamaa rahvamaja katlamaja</t>
  </si>
  <si>
    <t>*</t>
  </si>
  <si>
    <t>Teede investeeringud (kruusakattega teede remont ja teede pindamine)</t>
  </si>
  <si>
    <t>Märjamaa alev Sauna tn kõnnitee</t>
  </si>
  <si>
    <t>Valgu kontori katlamaja ehitus (belletiküttele üleviimine)</t>
  </si>
  <si>
    <t>Varbola rahvamaja katlamaja (ühe katla vahetus)</t>
  </si>
  <si>
    <t xml:space="preserve">Majandusosakonnale  tehnika soetamine </t>
  </si>
  <si>
    <t>sademevete kanalisatsioon</t>
  </si>
  <si>
    <t>Sillaotsa talumuuseumi väliõppeklass (projekteerimine 2014 ja ehitus 2015)</t>
  </si>
  <si>
    <t>Märjamaa komposteerimisplats</t>
  </si>
  <si>
    <t>arendamine (võrkaia ehitus)</t>
  </si>
  <si>
    <t>loomine, ehitamine, arendamine, kaasrahastamine</t>
  </si>
  <si>
    <t xml:space="preserve">.2014 määrusele nr </t>
  </si>
  <si>
    <t>MÄRJAMAA VALLA ARENGUKAVA 2010-2025 INVESTEERINGUTE KAVA 2014-2018</t>
  </si>
  <si>
    <t>toidujagamisruumide ja sanitaarruumi renoveerimine ja sisustamine</t>
  </si>
  <si>
    <t xml:space="preserve">pesuruumide remont </t>
  </si>
  <si>
    <t>Varbola küla kergliiklustee asfaltbetoonkatte ehitus</t>
  </si>
  <si>
    <r>
      <t xml:space="preserve">Märjamaa alevi mänguväljak, </t>
    </r>
    <r>
      <rPr>
        <strike/>
        <sz val="8"/>
        <color indexed="17"/>
        <rFont val="Arial"/>
        <family val="2"/>
      </rPr>
      <t>Midrimaa mänguväljak</t>
    </r>
  </si>
  <si>
    <t>Gümn. hoone vana osa   (tuletõkkeuksed)</t>
  </si>
  <si>
    <r>
      <t xml:space="preserve">hoone tehnilise seisukorra hindamine, </t>
    </r>
    <r>
      <rPr>
        <b/>
        <sz val="8"/>
        <color indexed="17"/>
        <rFont val="Arial"/>
        <family val="2"/>
      </rPr>
      <t xml:space="preserve">lähtülesande koostamine, </t>
    </r>
    <r>
      <rPr>
        <sz val="8"/>
        <rFont val="Arial"/>
        <family val="2"/>
      </rPr>
      <t xml:space="preserve">projekteerimine, rekonstrueerimine                    </t>
    </r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</si>
</sst>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"/>
    <numFmt numFmtId="175" formatCode="[$-425]d\.\ mmmm\ yyyy&quot;. a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_-* #,##0.0\ _k_r_-;\-* #,##0.0\ _k_r_-;_-* &quot;-&quot;??\ _k_r_-;_-@_-"/>
    <numFmt numFmtId="184" formatCode="_-* #,##0\ _k_r_-;\-* #,##0\ _k_r_-;_-* &quot;-&quot;??\ _k_r_-;_-@_-"/>
    <numFmt numFmtId="185" formatCode="_-* #,##0.000\ _k_r_-;\-* #,##0.000\ _k_r_-;_-* &quot;-&quot;??\ _k_r_-;_-@_-"/>
    <numFmt numFmtId="186" formatCode="_-* #,##0.0000\ _k_r_-;\-* #,##0.0000\ _k_r_-;_-* &quot;-&quot;??\ _k_r_-;_-@_-"/>
    <numFmt numFmtId="187" formatCode="#,##0_ ;\-#,##0\ "/>
  </numFmts>
  <fonts count="69">
    <font>
      <sz val="10"/>
      <name val="Arial"/>
      <family val="0"/>
    </font>
    <font>
      <sz val="6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lbertus Extra Bold"/>
      <family val="2"/>
    </font>
    <font>
      <b/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b/>
      <i/>
      <sz val="7"/>
      <name val="Arial"/>
      <family val="2"/>
    </font>
    <font>
      <b/>
      <sz val="6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Albertus Extra Bold"/>
      <family val="2"/>
    </font>
    <font>
      <strike/>
      <sz val="8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7"/>
      <name val="Arial"/>
      <family val="2"/>
    </font>
    <font>
      <b/>
      <sz val="7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8"/>
      <color rgb="FFFF0000"/>
      <name val="Arial"/>
      <family val="2"/>
    </font>
    <font>
      <sz val="7"/>
      <color rgb="FF00B050"/>
      <name val="Arial"/>
      <family val="2"/>
    </font>
    <font>
      <strike/>
      <sz val="8"/>
      <color rgb="FF00B050"/>
      <name val="Arial"/>
      <family val="2"/>
    </font>
    <font>
      <b/>
      <sz val="7"/>
      <color rgb="FF00B050"/>
      <name val="Arial"/>
      <family val="2"/>
    </font>
    <font>
      <b/>
      <sz val="8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3" borderId="3" applyNumberFormat="0" applyAlignment="0" applyProtection="0"/>
    <xf numFmtId="0" fontId="3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0" fillId="24" borderId="5" applyNumberFormat="0" applyFont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0" borderId="9" applyNumberFormat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33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 shrinkToFit="1"/>
    </xf>
    <xf numFmtId="0" fontId="7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3" fontId="10" fillId="6" borderId="14" xfId="0" applyNumberFormat="1" applyFont="1" applyFill="1" applyBorder="1" applyAlignment="1">
      <alignment vertical="top"/>
    </xf>
    <xf numFmtId="0" fontId="10" fillId="6" borderId="15" xfId="0" applyFont="1" applyFill="1" applyBorder="1" applyAlignment="1">
      <alignment vertical="top"/>
    </xf>
    <xf numFmtId="0" fontId="10" fillId="6" borderId="16" xfId="0" applyFont="1" applyFill="1" applyBorder="1" applyAlignment="1">
      <alignment vertical="top"/>
    </xf>
    <xf numFmtId="3" fontId="10" fillId="6" borderId="17" xfId="0" applyNumberFormat="1" applyFont="1" applyFill="1" applyBorder="1" applyAlignment="1">
      <alignment vertical="center"/>
    </xf>
    <xf numFmtId="3" fontId="10" fillId="6" borderId="18" xfId="0" applyNumberFormat="1" applyFont="1" applyFill="1" applyBorder="1" applyAlignment="1">
      <alignment vertical="center"/>
    </xf>
    <xf numFmtId="3" fontId="10" fillId="6" borderId="19" xfId="0" applyNumberFormat="1" applyFont="1" applyFill="1" applyBorder="1" applyAlignment="1">
      <alignment vertical="center"/>
    </xf>
    <xf numFmtId="3" fontId="10" fillId="6" borderId="16" xfId="0" applyNumberFormat="1" applyFont="1" applyFill="1" applyBorder="1" applyAlignment="1">
      <alignment vertical="top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3" fontId="12" fillId="0" borderId="20" xfId="0" applyNumberFormat="1" applyFont="1" applyBorder="1" applyAlignment="1">
      <alignment horizontal="center" vertical="top"/>
    </xf>
    <xf numFmtId="3" fontId="12" fillId="0" borderId="21" xfId="0" applyNumberFormat="1" applyFont="1" applyBorder="1" applyAlignment="1">
      <alignment horizontal="center" vertical="top"/>
    </xf>
    <xf numFmtId="3" fontId="12" fillId="0" borderId="22" xfId="0" applyNumberFormat="1" applyFont="1" applyBorder="1" applyAlignment="1">
      <alignment horizontal="center" vertical="top"/>
    </xf>
    <xf numFmtId="3" fontId="12" fillId="0" borderId="23" xfId="0" applyNumberFormat="1" applyFont="1" applyBorder="1" applyAlignment="1">
      <alignment horizontal="center" vertical="top"/>
    </xf>
    <xf numFmtId="3" fontId="12" fillId="0" borderId="24" xfId="0" applyNumberFormat="1" applyFont="1" applyBorder="1" applyAlignment="1">
      <alignment horizontal="center" vertical="top"/>
    </xf>
    <xf numFmtId="3" fontId="12" fillId="0" borderId="25" xfId="0" applyNumberFormat="1" applyFont="1" applyBorder="1" applyAlignment="1">
      <alignment horizontal="center" vertical="top"/>
    </xf>
    <xf numFmtId="3" fontId="12" fillId="0" borderId="15" xfId="0" applyNumberFormat="1" applyFont="1" applyBorder="1" applyAlignment="1">
      <alignment horizontal="center" vertical="top"/>
    </xf>
    <xf numFmtId="3" fontId="12" fillId="0" borderId="16" xfId="0" applyNumberFormat="1" applyFont="1" applyBorder="1" applyAlignment="1">
      <alignment horizontal="center" vertical="top"/>
    </xf>
    <xf numFmtId="3" fontId="12" fillId="0" borderId="26" xfId="0" applyNumberFormat="1" applyFont="1" applyBorder="1" applyAlignment="1">
      <alignment horizontal="center" vertical="top"/>
    </xf>
    <xf numFmtId="3" fontId="10" fillId="6" borderId="27" xfId="0" applyNumberFormat="1" applyFont="1" applyFill="1" applyBorder="1" applyAlignment="1">
      <alignment vertical="center"/>
    </xf>
    <xf numFmtId="3" fontId="10" fillId="6" borderId="26" xfId="0" applyNumberFormat="1" applyFont="1" applyFill="1" applyBorder="1" applyAlignment="1">
      <alignment vertical="top"/>
    </xf>
    <xf numFmtId="0" fontId="10" fillId="6" borderId="26" xfId="0" applyFont="1" applyFill="1" applyBorder="1" applyAlignment="1">
      <alignment vertical="top"/>
    </xf>
    <xf numFmtId="3" fontId="10" fillId="6" borderId="28" xfId="0" applyNumberFormat="1" applyFont="1" applyFill="1" applyBorder="1" applyAlignment="1">
      <alignment vertical="top"/>
    </xf>
    <xf numFmtId="0" fontId="10" fillId="6" borderId="14" xfId="0" applyFont="1" applyFill="1" applyBorder="1" applyAlignment="1">
      <alignment vertical="top"/>
    </xf>
    <xf numFmtId="3" fontId="10" fillId="6" borderId="29" xfId="0" applyNumberFormat="1" applyFont="1" applyFill="1" applyBorder="1" applyAlignment="1">
      <alignment vertical="center"/>
    </xf>
    <xf numFmtId="3" fontId="10" fillId="6" borderId="25" xfId="0" applyNumberFormat="1" applyFont="1" applyFill="1" applyBorder="1" applyAlignment="1">
      <alignment vertical="top"/>
    </xf>
    <xf numFmtId="0" fontId="10" fillId="6" borderId="25" xfId="0" applyFont="1" applyFill="1" applyBorder="1" applyAlignment="1">
      <alignment vertical="top"/>
    </xf>
    <xf numFmtId="3" fontId="8" fillId="33" borderId="30" xfId="0" applyNumberFormat="1" applyFont="1" applyFill="1" applyBorder="1" applyAlignment="1">
      <alignment/>
    </xf>
    <xf numFmtId="3" fontId="8" fillId="33" borderId="31" xfId="0" applyNumberFormat="1" applyFont="1" applyFill="1" applyBorder="1" applyAlignment="1">
      <alignment/>
    </xf>
    <xf numFmtId="3" fontId="8" fillId="33" borderId="31" xfId="0" applyNumberFormat="1" applyFont="1" applyFill="1" applyBorder="1" applyAlignment="1">
      <alignment horizontal="right"/>
    </xf>
    <xf numFmtId="3" fontId="8" fillId="33" borderId="24" xfId="0" applyNumberFormat="1" applyFont="1" applyFill="1" applyBorder="1" applyAlignment="1">
      <alignment horizontal="right"/>
    </xf>
    <xf numFmtId="3" fontId="8" fillId="0" borderId="30" xfId="0" applyNumberFormat="1" applyFont="1" applyBorder="1" applyAlignment="1">
      <alignment horizontal="center" vertical="top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0" borderId="32" xfId="0" applyNumberFormat="1" applyFont="1" applyBorder="1" applyAlignment="1">
      <alignment horizontal="center" vertical="top" wrapText="1"/>
    </xf>
    <xf numFmtId="3" fontId="8" fillId="0" borderId="22" xfId="0" applyNumberFormat="1" applyFont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/>
    </xf>
    <xf numFmtId="3" fontId="8" fillId="33" borderId="33" xfId="0" applyNumberFormat="1" applyFont="1" applyFill="1" applyBorder="1" applyAlignment="1">
      <alignment/>
    </xf>
    <xf numFmtId="3" fontId="8" fillId="33" borderId="34" xfId="0" applyNumberFormat="1" applyFont="1" applyFill="1" applyBorder="1" applyAlignment="1">
      <alignment/>
    </xf>
    <xf numFmtId="3" fontId="8" fillId="33" borderId="34" xfId="0" applyNumberFormat="1" applyFont="1" applyFill="1" applyBorder="1" applyAlignment="1">
      <alignment horizontal="right"/>
    </xf>
    <xf numFmtId="3" fontId="8" fillId="33" borderId="35" xfId="0" applyNumberFormat="1" applyFont="1" applyFill="1" applyBorder="1" applyAlignment="1">
      <alignment horizontal="right"/>
    </xf>
    <xf numFmtId="3" fontId="8" fillId="0" borderId="33" xfId="0" applyNumberFormat="1" applyFont="1" applyBorder="1" applyAlignment="1">
      <alignment horizontal="center" vertical="top" wrapText="1"/>
    </xf>
    <xf numFmtId="3" fontId="8" fillId="0" borderId="35" xfId="0" applyNumberFormat="1" applyFont="1" applyBorder="1" applyAlignment="1">
      <alignment horizontal="center" vertical="top" wrapText="1"/>
    </xf>
    <xf numFmtId="3" fontId="8" fillId="0" borderId="36" xfId="0" applyNumberFormat="1" applyFont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vertical="top" wrapText="1"/>
    </xf>
    <xf numFmtId="3" fontId="8" fillId="33" borderId="33" xfId="0" applyNumberFormat="1" applyFont="1" applyFill="1" applyBorder="1" applyAlignment="1">
      <alignment vertical="top" wrapText="1"/>
    </xf>
    <xf numFmtId="3" fontId="8" fillId="33" borderId="34" xfId="0" applyNumberFormat="1" applyFont="1" applyFill="1" applyBorder="1" applyAlignment="1">
      <alignment vertical="top" wrapText="1"/>
    </xf>
    <xf numFmtId="3" fontId="8" fillId="33" borderId="34" xfId="0" applyNumberFormat="1" applyFont="1" applyFill="1" applyBorder="1" applyAlignment="1">
      <alignment horizontal="right" vertical="top" wrapText="1"/>
    </xf>
    <xf numFmtId="3" fontId="8" fillId="33" borderId="35" xfId="0" applyNumberFormat="1" applyFont="1" applyFill="1" applyBorder="1" applyAlignment="1">
      <alignment horizontal="right" vertical="top" wrapText="1"/>
    </xf>
    <xf numFmtId="3" fontId="8" fillId="0" borderId="36" xfId="0" applyNumberFormat="1" applyFont="1" applyBorder="1" applyAlignment="1">
      <alignment horizontal="right" vertical="top" wrapText="1"/>
    </xf>
    <xf numFmtId="3" fontId="8" fillId="0" borderId="37" xfId="0" applyNumberFormat="1" applyFont="1" applyBorder="1" applyAlignment="1">
      <alignment horizontal="right" vertical="top" wrapText="1"/>
    </xf>
    <xf numFmtId="3" fontId="8" fillId="33" borderId="34" xfId="0" applyNumberFormat="1" applyFont="1" applyFill="1" applyBorder="1" applyAlignment="1">
      <alignment horizontal="center" vertical="top" wrapText="1"/>
    </xf>
    <xf numFmtId="3" fontId="8" fillId="0" borderId="38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8" fillId="33" borderId="30" xfId="0" applyNumberFormat="1" applyFont="1" applyFill="1" applyBorder="1" applyAlignment="1">
      <alignment vertical="top" wrapText="1"/>
    </xf>
    <xf numFmtId="3" fontId="8" fillId="33" borderId="31" xfId="0" applyNumberFormat="1" applyFont="1" applyFill="1" applyBorder="1" applyAlignment="1">
      <alignment vertical="top" wrapText="1"/>
    </xf>
    <xf numFmtId="3" fontId="8" fillId="33" borderId="31" xfId="0" applyNumberFormat="1" applyFont="1" applyFill="1" applyBorder="1" applyAlignment="1">
      <alignment horizontal="right" vertical="top" wrapText="1"/>
    </xf>
    <xf numFmtId="3" fontId="8" fillId="33" borderId="24" xfId="0" applyNumberFormat="1" applyFont="1" applyFill="1" applyBorder="1" applyAlignment="1">
      <alignment horizontal="right" vertical="top" wrapText="1"/>
    </xf>
    <xf numFmtId="3" fontId="8" fillId="33" borderId="33" xfId="0" applyNumberFormat="1" applyFont="1" applyFill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3" fontId="8" fillId="33" borderId="33" xfId="0" applyNumberFormat="1" applyFont="1" applyFill="1" applyBorder="1" applyAlignment="1">
      <alignment horizontal="center" vertical="top" wrapText="1"/>
    </xf>
    <xf numFmtId="3" fontId="8" fillId="33" borderId="35" xfId="0" applyNumberFormat="1" applyFont="1" applyFill="1" applyBorder="1" applyAlignment="1">
      <alignment horizontal="center" vertical="top" wrapText="1"/>
    </xf>
    <xf numFmtId="4" fontId="8" fillId="0" borderId="34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/>
    </xf>
    <xf numFmtId="4" fontId="8" fillId="0" borderId="36" xfId="0" applyNumberFormat="1" applyFont="1" applyBorder="1" applyAlignment="1">
      <alignment horizontal="center"/>
    </xf>
    <xf numFmtId="4" fontId="8" fillId="0" borderId="37" xfId="0" applyNumberFormat="1" applyFont="1" applyBorder="1" applyAlignment="1">
      <alignment/>
    </xf>
    <xf numFmtId="4" fontId="8" fillId="0" borderId="33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33" borderId="41" xfId="0" applyFont="1" applyFill="1" applyBorder="1" applyAlignment="1">
      <alignment vertical="top" wrapText="1"/>
    </xf>
    <xf numFmtId="0" fontId="6" fillId="0" borderId="40" xfId="0" applyFont="1" applyBorder="1" applyAlignment="1">
      <alignment horizontal="left" wrapText="1"/>
    </xf>
    <xf numFmtId="4" fontId="7" fillId="0" borderId="0" xfId="0" applyNumberFormat="1" applyFont="1" applyAlignment="1">
      <alignment wrapText="1"/>
    </xf>
    <xf numFmtId="0" fontId="9" fillId="33" borderId="0" xfId="0" applyFont="1" applyFill="1" applyAlignment="1">
      <alignment horizontal="center" wrapText="1"/>
    </xf>
    <xf numFmtId="4" fontId="15" fillId="0" borderId="0" xfId="0" applyNumberFormat="1" applyFont="1" applyAlignment="1">
      <alignment/>
    </xf>
    <xf numFmtId="4" fontId="1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3" fontId="10" fillId="6" borderId="43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8" fillId="0" borderId="33" xfId="0" applyNumberFormat="1" applyFont="1" applyBorder="1" applyAlignment="1">
      <alignment horizontal="right" vertical="top" wrapText="1"/>
    </xf>
    <xf numFmtId="3" fontId="8" fillId="0" borderId="35" xfId="0" applyNumberFormat="1" applyFont="1" applyBorder="1" applyAlignment="1">
      <alignment horizontal="right" vertical="top" wrapText="1"/>
    </xf>
    <xf numFmtId="3" fontId="8" fillId="33" borderId="12" xfId="0" applyNumberFormat="1" applyFont="1" applyFill="1" applyBorder="1" applyAlignment="1">
      <alignment horizontal="right" vertical="top" wrapText="1"/>
    </xf>
    <xf numFmtId="3" fontId="8" fillId="33" borderId="20" xfId="0" applyNumberFormat="1" applyFont="1" applyFill="1" applyBorder="1" applyAlignment="1">
      <alignment horizontal="center" vertical="top" wrapText="1"/>
    </xf>
    <xf numFmtId="3" fontId="8" fillId="33" borderId="21" xfId="0" applyNumberFormat="1" applyFont="1" applyFill="1" applyBorder="1" applyAlignment="1">
      <alignment horizontal="center" vertical="top" wrapText="1"/>
    </xf>
    <xf numFmtId="3" fontId="8" fillId="33" borderId="23" xfId="0" applyNumberFormat="1" applyFont="1" applyFill="1" applyBorder="1" applyAlignment="1">
      <alignment horizontal="right" vertical="top" wrapText="1"/>
    </xf>
    <xf numFmtId="3" fontId="8" fillId="33" borderId="35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3" fontId="62" fillId="0" borderId="36" xfId="0" applyNumberFormat="1" applyFont="1" applyBorder="1" applyAlignment="1">
      <alignment horizontal="right" vertical="top" wrapText="1"/>
    </xf>
    <xf numFmtId="0" fontId="6" fillId="0" borderId="12" xfId="0" applyFont="1" applyFill="1" applyBorder="1" applyAlignment="1">
      <alignment vertical="top" wrapText="1"/>
    </xf>
    <xf numFmtId="3" fontId="62" fillId="0" borderId="37" xfId="0" applyNumberFormat="1" applyFont="1" applyBorder="1" applyAlignment="1">
      <alignment horizontal="right" vertical="top" wrapText="1"/>
    </xf>
    <xf numFmtId="3" fontId="62" fillId="0" borderId="37" xfId="0" applyNumberFormat="1" applyFont="1" applyBorder="1" applyAlignment="1">
      <alignment vertical="top" wrapText="1"/>
    </xf>
    <xf numFmtId="3" fontId="8" fillId="0" borderId="37" xfId="0" applyNumberFormat="1" applyFont="1" applyBorder="1" applyAlignment="1">
      <alignment vertical="top" wrapText="1"/>
    </xf>
    <xf numFmtId="3" fontId="62" fillId="33" borderId="10" xfId="0" applyNumberFormat="1" applyFont="1" applyFill="1" applyBorder="1" applyAlignment="1">
      <alignment vertical="top" wrapText="1"/>
    </xf>
    <xf numFmtId="3" fontId="62" fillId="33" borderId="34" xfId="0" applyNumberFormat="1" applyFont="1" applyFill="1" applyBorder="1" applyAlignment="1">
      <alignment horizontal="center" vertical="top" wrapText="1"/>
    </xf>
    <xf numFmtId="3" fontId="62" fillId="33" borderId="35" xfId="0" applyNumberFormat="1" applyFont="1" applyFill="1" applyBorder="1" applyAlignment="1">
      <alignment horizontal="right" vertical="top" wrapText="1"/>
    </xf>
    <xf numFmtId="3" fontId="10" fillId="34" borderId="35" xfId="0" applyNumberFormat="1" applyFont="1" applyFill="1" applyBorder="1" applyAlignment="1">
      <alignment horizontal="right" vertical="top" wrapText="1"/>
    </xf>
    <xf numFmtId="3" fontId="12" fillId="0" borderId="44" xfId="0" applyNumberFormat="1" applyFont="1" applyBorder="1" applyAlignment="1">
      <alignment horizontal="center" vertical="top"/>
    </xf>
    <xf numFmtId="3" fontId="12" fillId="0" borderId="45" xfId="0" applyNumberFormat="1" applyFont="1" applyBorder="1" applyAlignment="1">
      <alignment horizontal="center" vertical="top"/>
    </xf>
    <xf numFmtId="0" fontId="5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6" fillId="6" borderId="46" xfId="0" applyFont="1" applyFill="1" applyBorder="1" applyAlignment="1">
      <alignment vertical="top"/>
    </xf>
    <xf numFmtId="0" fontId="6" fillId="6" borderId="47" xfId="0" applyFont="1" applyFill="1" applyBorder="1" applyAlignment="1">
      <alignment vertical="top"/>
    </xf>
    <xf numFmtId="0" fontId="5" fillId="0" borderId="32" xfId="0" applyFont="1" applyBorder="1" applyAlignment="1">
      <alignment/>
    </xf>
    <xf numFmtId="0" fontId="5" fillId="0" borderId="22" xfId="0" applyFont="1" applyBorder="1" applyAlignment="1">
      <alignment/>
    </xf>
    <xf numFmtId="3" fontId="8" fillId="33" borderId="12" xfId="0" applyNumberFormat="1" applyFont="1" applyFill="1" applyBorder="1" applyAlignment="1">
      <alignment vertical="top" wrapText="1"/>
    </xf>
    <xf numFmtId="3" fontId="8" fillId="33" borderId="20" xfId="0" applyNumberFormat="1" applyFont="1" applyFill="1" applyBorder="1" applyAlignment="1">
      <alignment vertical="top" wrapText="1"/>
    </xf>
    <xf numFmtId="3" fontId="8" fillId="33" borderId="21" xfId="0" applyNumberFormat="1" applyFont="1" applyFill="1" applyBorder="1" applyAlignment="1">
      <alignment vertical="top" wrapText="1"/>
    </xf>
    <xf numFmtId="3" fontId="8" fillId="33" borderId="21" xfId="0" applyNumberFormat="1" applyFont="1" applyFill="1" applyBorder="1" applyAlignment="1">
      <alignment horizontal="right" vertical="top" wrapText="1"/>
    </xf>
    <xf numFmtId="3" fontId="8" fillId="0" borderId="48" xfId="0" applyNumberFormat="1" applyFont="1" applyBorder="1" applyAlignment="1">
      <alignment horizontal="center" vertical="top" wrapText="1"/>
    </xf>
    <xf numFmtId="3" fontId="8" fillId="0" borderId="49" xfId="0" applyNumberFormat="1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23" xfId="0" applyNumberFormat="1" applyFont="1" applyBorder="1" applyAlignment="1">
      <alignment horizontal="center" vertical="top" wrapText="1"/>
    </xf>
    <xf numFmtId="4" fontId="5" fillId="0" borderId="37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3" fontId="62" fillId="0" borderId="35" xfId="0" applyNumberFormat="1" applyFont="1" applyBorder="1" applyAlignment="1">
      <alignment horizontal="right" vertical="top" wrapText="1"/>
    </xf>
    <xf numFmtId="3" fontId="8" fillId="0" borderId="50" xfId="0" applyNumberFormat="1" applyFont="1" applyBorder="1" applyAlignment="1">
      <alignment horizontal="center" vertical="top" wrapText="1"/>
    </xf>
    <xf numFmtId="3" fontId="8" fillId="0" borderId="40" xfId="0" applyNumberFormat="1" applyFont="1" applyBorder="1" applyAlignment="1">
      <alignment horizontal="center" vertical="top" wrapText="1"/>
    </xf>
    <xf numFmtId="3" fontId="8" fillId="0" borderId="23" xfId="0" applyNumberFormat="1" applyFont="1" applyBorder="1" applyAlignment="1">
      <alignment horizontal="right" vertical="top" wrapText="1"/>
    </xf>
    <xf numFmtId="3" fontId="8" fillId="33" borderId="12" xfId="0" applyNumberFormat="1" applyFont="1" applyFill="1" applyBorder="1" applyAlignment="1">
      <alignment horizontal="center" vertical="top" wrapText="1"/>
    </xf>
    <xf numFmtId="3" fontId="8" fillId="33" borderId="11" xfId="0" applyNumberFormat="1" applyFont="1" applyFill="1" applyBorder="1" applyAlignment="1">
      <alignment vertical="top" wrapText="1"/>
    </xf>
    <xf numFmtId="3" fontId="10" fillId="6" borderId="29" xfId="0" applyNumberFormat="1" applyFont="1" applyFill="1" applyBorder="1" applyAlignment="1">
      <alignment vertical="top"/>
    </xf>
    <xf numFmtId="3" fontId="10" fillId="6" borderId="18" xfId="0" applyNumberFormat="1" applyFont="1" applyFill="1" applyBorder="1" applyAlignment="1">
      <alignment vertical="top"/>
    </xf>
    <xf numFmtId="3" fontId="10" fillId="6" borderId="27" xfId="0" applyNumberFormat="1" applyFont="1" applyFill="1" applyBorder="1" applyAlignment="1">
      <alignment vertical="top"/>
    </xf>
    <xf numFmtId="3" fontId="63" fillId="0" borderId="35" xfId="0" applyNumberFormat="1" applyFont="1" applyBorder="1" applyAlignment="1">
      <alignment horizontal="center" vertical="top" wrapText="1"/>
    </xf>
    <xf numFmtId="3" fontId="10" fillId="33" borderId="33" xfId="0" applyNumberFormat="1" applyFont="1" applyFill="1" applyBorder="1" applyAlignment="1">
      <alignment vertical="top" wrapText="1"/>
    </xf>
    <xf numFmtId="3" fontId="10" fillId="33" borderId="34" xfId="0" applyNumberFormat="1" applyFont="1" applyFill="1" applyBorder="1" applyAlignment="1">
      <alignment vertical="top" wrapText="1"/>
    </xf>
    <xf numFmtId="3" fontId="10" fillId="33" borderId="34" xfId="0" applyNumberFormat="1" applyFont="1" applyFill="1" applyBorder="1" applyAlignment="1">
      <alignment horizontal="right" vertical="top" wrapText="1"/>
    </xf>
    <xf numFmtId="3" fontId="62" fillId="33" borderId="33" xfId="0" applyNumberFormat="1" applyFont="1" applyFill="1" applyBorder="1" applyAlignment="1">
      <alignment vertical="top" wrapText="1"/>
    </xf>
    <xf numFmtId="3" fontId="62" fillId="33" borderId="34" xfId="0" applyNumberFormat="1" applyFont="1" applyFill="1" applyBorder="1" applyAlignment="1">
      <alignment vertical="top" wrapText="1"/>
    </xf>
    <xf numFmtId="3" fontId="62" fillId="33" borderId="34" xfId="0" applyNumberFormat="1" applyFont="1" applyFill="1" applyBorder="1" applyAlignment="1">
      <alignment horizontal="right" vertical="top" wrapText="1"/>
    </xf>
    <xf numFmtId="3" fontId="63" fillId="0" borderId="33" xfId="0" applyNumberFormat="1" applyFont="1" applyBorder="1" applyAlignment="1">
      <alignment horizontal="center" vertical="top" wrapText="1"/>
    </xf>
    <xf numFmtId="3" fontId="63" fillId="0" borderId="36" xfId="0" applyNumberFormat="1" applyFont="1" applyBorder="1" applyAlignment="1">
      <alignment horizontal="center" vertical="top" wrapText="1"/>
    </xf>
    <xf numFmtId="3" fontId="10" fillId="0" borderId="23" xfId="0" applyNumberFormat="1" applyFont="1" applyBorder="1" applyAlignment="1">
      <alignment vertical="top" wrapText="1"/>
    </xf>
    <xf numFmtId="3" fontId="62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vertical="top"/>
    </xf>
    <xf numFmtId="4" fontId="8" fillId="0" borderId="37" xfId="0" applyNumberFormat="1" applyFont="1" applyBorder="1" applyAlignment="1">
      <alignment vertical="top"/>
    </xf>
    <xf numFmtId="0" fontId="8" fillId="0" borderId="3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32" xfId="0" applyFont="1" applyBorder="1" applyAlignment="1">
      <alignment/>
    </xf>
    <xf numFmtId="0" fontId="8" fillId="0" borderId="22" xfId="0" applyFont="1" applyBorder="1" applyAlignment="1">
      <alignment/>
    </xf>
    <xf numFmtId="3" fontId="8" fillId="33" borderId="36" xfId="0" applyNumberFormat="1" applyFont="1" applyFill="1" applyBorder="1" applyAlignment="1">
      <alignment horizontal="center" vertical="top" wrapText="1"/>
    </xf>
    <xf numFmtId="3" fontId="8" fillId="33" borderId="37" xfId="0" applyNumberFormat="1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right" vertical="top" wrapText="1"/>
    </xf>
    <xf numFmtId="3" fontId="8" fillId="33" borderId="51" xfId="0" applyNumberFormat="1" applyFont="1" applyFill="1" applyBorder="1" applyAlignment="1">
      <alignment horizontal="center" vertical="top" wrapText="1"/>
    </xf>
    <xf numFmtId="3" fontId="8" fillId="33" borderId="52" xfId="0" applyNumberFormat="1" applyFont="1" applyFill="1" applyBorder="1" applyAlignment="1">
      <alignment horizontal="center" vertical="top" wrapText="1"/>
    </xf>
    <xf numFmtId="3" fontId="8" fillId="33" borderId="53" xfId="0" applyNumberFormat="1" applyFont="1" applyFill="1" applyBorder="1" applyAlignment="1">
      <alignment horizontal="right" vertical="top" wrapText="1"/>
    </xf>
    <xf numFmtId="3" fontId="8" fillId="33" borderId="13" xfId="0" applyNumberFormat="1" applyFont="1" applyFill="1" applyBorder="1" applyAlignment="1">
      <alignment horizontal="center" vertical="top" wrapText="1"/>
    </xf>
    <xf numFmtId="3" fontId="8" fillId="33" borderId="54" xfId="0" applyNumberFormat="1" applyFont="1" applyFill="1" applyBorder="1" applyAlignment="1">
      <alignment horizontal="center" vertical="top" wrapText="1"/>
    </xf>
    <xf numFmtId="3" fontId="8" fillId="33" borderId="55" xfId="0" applyNumberFormat="1" applyFont="1" applyFill="1" applyBorder="1" applyAlignment="1">
      <alignment horizontal="center" vertical="top" wrapText="1"/>
    </xf>
    <xf numFmtId="3" fontId="8" fillId="33" borderId="56" xfId="0" applyNumberFormat="1" applyFont="1" applyFill="1" applyBorder="1" applyAlignment="1">
      <alignment horizontal="right" vertical="top" wrapText="1"/>
    </xf>
    <xf numFmtId="3" fontId="8" fillId="0" borderId="57" xfId="0" applyNumberFormat="1" applyFont="1" applyBorder="1" applyAlignment="1">
      <alignment horizontal="center" vertical="top" wrapText="1"/>
    </xf>
    <xf numFmtId="3" fontId="8" fillId="0" borderId="58" xfId="0" applyNumberFormat="1" applyFont="1" applyBorder="1" applyAlignment="1">
      <alignment horizontal="center" vertical="top" wrapText="1"/>
    </xf>
    <xf numFmtId="3" fontId="8" fillId="0" borderId="54" xfId="0" applyNumberFormat="1" applyFont="1" applyBorder="1" applyAlignment="1">
      <alignment horizontal="center" vertical="top" wrapText="1"/>
    </xf>
    <xf numFmtId="3" fontId="8" fillId="0" borderId="56" xfId="0" applyNumberFormat="1" applyFont="1" applyBorder="1" applyAlignment="1">
      <alignment horizontal="center" vertical="top" wrapText="1"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3" fontId="8" fillId="33" borderId="31" xfId="0" applyNumberFormat="1" applyFont="1" applyFill="1" applyBorder="1" applyAlignment="1">
      <alignment vertical="top"/>
    </xf>
    <xf numFmtId="3" fontId="8" fillId="33" borderId="31" xfId="0" applyNumberFormat="1" applyFont="1" applyFill="1" applyBorder="1" applyAlignment="1">
      <alignment horizontal="right" vertical="top"/>
    </xf>
    <xf numFmtId="3" fontId="8" fillId="33" borderId="31" xfId="0" applyNumberFormat="1" applyFont="1" applyFill="1" applyBorder="1" applyAlignment="1">
      <alignment horizontal="center" vertical="top"/>
    </xf>
    <xf numFmtId="3" fontId="8" fillId="33" borderId="24" xfId="0" applyNumberFormat="1" applyFont="1" applyFill="1" applyBorder="1" applyAlignment="1">
      <alignment horizontal="right" vertical="top"/>
    </xf>
    <xf numFmtId="3" fontId="8" fillId="0" borderId="59" xfId="0" applyNumberFormat="1" applyFont="1" applyBorder="1" applyAlignment="1">
      <alignment horizontal="center" vertical="top" wrapText="1"/>
    </xf>
    <xf numFmtId="3" fontId="8" fillId="33" borderId="11" xfId="0" applyNumberFormat="1" applyFont="1" applyFill="1" applyBorder="1" applyAlignment="1">
      <alignment vertical="top"/>
    </xf>
    <xf numFmtId="3" fontId="8" fillId="33" borderId="30" xfId="0" applyNumberFormat="1" applyFont="1" applyFill="1" applyBorder="1" applyAlignment="1">
      <alignment vertical="top"/>
    </xf>
    <xf numFmtId="3" fontId="8" fillId="33" borderId="10" xfId="0" applyNumberFormat="1" applyFont="1" applyFill="1" applyBorder="1" applyAlignment="1">
      <alignment vertical="top"/>
    </xf>
    <xf numFmtId="3" fontId="8" fillId="0" borderId="44" xfId="0" applyNumberFormat="1" applyFont="1" applyBorder="1" applyAlignment="1">
      <alignment horizontal="center" vertical="top" wrapText="1"/>
    </xf>
    <xf numFmtId="3" fontId="8" fillId="0" borderId="60" xfId="0" applyNumberFormat="1" applyFont="1" applyBorder="1" applyAlignment="1">
      <alignment horizontal="center" vertical="top" wrapText="1"/>
    </xf>
    <xf numFmtId="3" fontId="8" fillId="0" borderId="45" xfId="0" applyNumberFormat="1" applyFont="1" applyBorder="1" applyAlignment="1">
      <alignment horizontal="center" vertical="top" wrapText="1"/>
    </xf>
    <xf numFmtId="3" fontId="8" fillId="0" borderId="61" xfId="0" applyNumberFormat="1" applyFont="1" applyBorder="1" applyAlignment="1">
      <alignment horizontal="center" vertical="top" wrapText="1"/>
    </xf>
    <xf numFmtId="3" fontId="8" fillId="0" borderId="62" xfId="0" applyNumberFormat="1" applyFont="1" applyBorder="1" applyAlignment="1">
      <alignment horizontal="center" vertical="top" wrapText="1"/>
    </xf>
    <xf numFmtId="0" fontId="8" fillId="0" borderId="33" xfId="0" applyFont="1" applyBorder="1" applyAlignment="1">
      <alignment/>
    </xf>
    <xf numFmtId="3" fontId="8" fillId="0" borderId="30" xfId="0" applyNumberFormat="1" applyFont="1" applyBorder="1" applyAlignment="1">
      <alignment horizontal="right" vertical="top" wrapText="1"/>
    </xf>
    <xf numFmtId="3" fontId="8" fillId="0" borderId="22" xfId="0" applyNumberFormat="1" applyFont="1" applyBorder="1" applyAlignment="1">
      <alignment horizontal="right" vertical="top" wrapText="1"/>
    </xf>
    <xf numFmtId="3" fontId="8" fillId="0" borderId="48" xfId="0" applyNumberFormat="1" applyFont="1" applyBorder="1" applyAlignment="1">
      <alignment horizontal="right" vertical="top" wrapText="1"/>
    </xf>
    <xf numFmtId="3" fontId="8" fillId="0" borderId="49" xfId="0" applyNumberFormat="1" applyFont="1" applyBorder="1" applyAlignment="1">
      <alignment horizontal="right" vertical="top" wrapText="1"/>
    </xf>
    <xf numFmtId="3" fontId="8" fillId="0" borderId="33" xfId="0" applyNumberFormat="1" applyFont="1" applyFill="1" applyBorder="1" applyAlignment="1">
      <alignment horizontal="center" vertical="top" wrapText="1"/>
    </xf>
    <xf numFmtId="3" fontId="8" fillId="0" borderId="37" xfId="0" applyNumberFormat="1" applyFont="1" applyFill="1" applyBorder="1" applyAlignment="1">
      <alignment horizontal="center" vertical="top" wrapText="1"/>
    </xf>
    <xf numFmtId="3" fontId="8" fillId="0" borderId="35" xfId="0" applyNumberFormat="1" applyFont="1" applyFill="1" applyBorder="1" applyAlignment="1">
      <alignment horizontal="center" vertical="top" wrapText="1"/>
    </xf>
    <xf numFmtId="3" fontId="8" fillId="0" borderId="36" xfId="0" applyNumberFormat="1" applyFont="1" applyFill="1" applyBorder="1" applyAlignment="1">
      <alignment horizontal="center" vertical="top" wrapText="1"/>
    </xf>
    <xf numFmtId="3" fontId="8" fillId="0" borderId="49" xfId="0" applyNumberFormat="1" applyFont="1" applyFill="1" applyBorder="1" applyAlignment="1">
      <alignment horizontal="center" vertical="top" wrapText="1"/>
    </xf>
    <xf numFmtId="3" fontId="8" fillId="0" borderId="20" xfId="0" applyNumberFormat="1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center" vertical="top" wrapText="1"/>
    </xf>
    <xf numFmtId="3" fontId="8" fillId="33" borderId="32" xfId="0" applyNumberFormat="1" applyFont="1" applyFill="1" applyBorder="1" applyAlignment="1">
      <alignment horizontal="center" vertical="top" wrapText="1"/>
    </xf>
    <xf numFmtId="3" fontId="8" fillId="33" borderId="24" xfId="0" applyNumberFormat="1" applyFont="1" applyFill="1" applyBorder="1" applyAlignment="1">
      <alignment horizontal="center" vertical="top" wrapText="1"/>
    </xf>
    <xf numFmtId="3" fontId="8" fillId="33" borderId="22" xfId="0" applyNumberFormat="1" applyFont="1" applyFill="1" applyBorder="1" applyAlignment="1">
      <alignment horizontal="center" vertical="top" wrapText="1"/>
    </xf>
    <xf numFmtId="3" fontId="8" fillId="33" borderId="30" xfId="0" applyNumberFormat="1" applyFont="1" applyFill="1" applyBorder="1" applyAlignment="1">
      <alignment horizontal="center" vertical="top" wrapText="1"/>
    </xf>
    <xf numFmtId="0" fontId="10" fillId="6" borderId="28" xfId="0" applyFont="1" applyFill="1" applyBorder="1" applyAlignment="1">
      <alignment vertical="top"/>
    </xf>
    <xf numFmtId="0" fontId="10" fillId="6" borderId="63" xfId="0" applyFont="1" applyFill="1" applyBorder="1" applyAlignment="1">
      <alignment vertical="top"/>
    </xf>
    <xf numFmtId="0" fontId="10" fillId="6" borderId="64" xfId="0" applyFont="1" applyFill="1" applyBorder="1" applyAlignment="1">
      <alignment vertical="top"/>
    </xf>
    <xf numFmtId="3" fontId="8" fillId="33" borderId="11" xfId="0" applyNumberFormat="1" applyFont="1" applyFill="1" applyBorder="1" applyAlignment="1">
      <alignment horizontal="center" vertical="top" wrapText="1"/>
    </xf>
    <xf numFmtId="3" fontId="8" fillId="33" borderId="31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vertical="top" wrapText="1"/>
    </xf>
    <xf numFmtId="3" fontId="8" fillId="0" borderId="33" xfId="0" applyNumberFormat="1" applyFont="1" applyFill="1" applyBorder="1" applyAlignment="1">
      <alignment vertical="top" wrapText="1"/>
    </xf>
    <xf numFmtId="3" fontId="8" fillId="0" borderId="34" xfId="0" applyNumberFormat="1" applyFont="1" applyFill="1" applyBorder="1" applyAlignment="1">
      <alignment vertical="top" wrapText="1"/>
    </xf>
    <xf numFmtId="3" fontId="8" fillId="0" borderId="34" xfId="0" applyNumberFormat="1" applyFont="1" applyFill="1" applyBorder="1" applyAlignment="1">
      <alignment horizontal="right" vertical="top" wrapText="1"/>
    </xf>
    <xf numFmtId="3" fontId="8" fillId="0" borderId="35" xfId="0" applyNumberFormat="1" applyFont="1" applyFill="1" applyBorder="1" applyAlignment="1">
      <alignment horizontal="right" vertical="top" wrapText="1"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3" fontId="8" fillId="33" borderId="23" xfId="0" applyNumberFormat="1" applyFont="1" applyFill="1" applyBorder="1" applyAlignment="1">
      <alignment horizontal="center" vertical="top" wrapText="1"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4" fontId="8" fillId="0" borderId="65" xfId="0" applyNumberFormat="1" applyFont="1" applyBorder="1" applyAlignment="1">
      <alignment horizontal="center"/>
    </xf>
    <xf numFmtId="4" fontId="8" fillId="0" borderId="60" xfId="0" applyNumberFormat="1" applyFont="1" applyBorder="1" applyAlignment="1">
      <alignment horizontal="center"/>
    </xf>
    <xf numFmtId="4" fontId="8" fillId="0" borderId="66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/>
    </xf>
    <xf numFmtId="4" fontId="8" fillId="0" borderId="45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/>
    </xf>
    <xf numFmtId="4" fontId="8" fillId="0" borderId="25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/>
    </xf>
    <xf numFmtId="3" fontId="10" fillId="35" borderId="43" xfId="0" applyNumberFormat="1" applyFont="1" applyFill="1" applyBorder="1" applyAlignment="1">
      <alignment horizontal="center"/>
    </xf>
    <xf numFmtId="3" fontId="10" fillId="35" borderId="29" xfId="0" applyNumberFormat="1" applyFont="1" applyFill="1" applyBorder="1" applyAlignment="1">
      <alignment horizontal="center"/>
    </xf>
    <xf numFmtId="3" fontId="10" fillId="35" borderId="18" xfId="0" applyNumberFormat="1" applyFont="1" applyFill="1" applyBorder="1" applyAlignment="1">
      <alignment horizontal="center"/>
    </xf>
    <xf numFmtId="3" fontId="10" fillId="35" borderId="27" xfId="0" applyNumberFormat="1" applyFont="1" applyFill="1" applyBorder="1" applyAlignment="1">
      <alignment horizontal="right"/>
    </xf>
    <xf numFmtId="3" fontId="10" fillId="35" borderId="17" xfId="0" applyNumberFormat="1" applyFont="1" applyFill="1" applyBorder="1" applyAlignment="1">
      <alignment horizontal="right"/>
    </xf>
    <xf numFmtId="3" fontId="10" fillId="35" borderId="19" xfId="0" applyNumberFormat="1" applyFont="1" applyFill="1" applyBorder="1" applyAlignment="1">
      <alignment horizontal="right"/>
    </xf>
    <xf numFmtId="3" fontId="10" fillId="35" borderId="29" xfId="0" applyNumberFormat="1" applyFont="1" applyFill="1" applyBorder="1" applyAlignment="1">
      <alignment horizontal="right"/>
    </xf>
    <xf numFmtId="3" fontId="10" fillId="35" borderId="67" xfId="0" applyNumberFormat="1" applyFont="1" applyFill="1" applyBorder="1" applyAlignment="1">
      <alignment horizontal="right"/>
    </xf>
    <xf numFmtId="3" fontId="10" fillId="0" borderId="49" xfId="0" applyNumberFormat="1" applyFont="1" applyFill="1" applyBorder="1" applyAlignment="1">
      <alignment horizontal="center" vertical="top" wrapText="1"/>
    </xf>
    <xf numFmtId="3" fontId="10" fillId="0" borderId="20" xfId="0" applyNumberFormat="1" applyFont="1" applyFill="1" applyBorder="1" applyAlignment="1">
      <alignment horizontal="center" vertical="top" wrapText="1"/>
    </xf>
    <xf numFmtId="3" fontId="10" fillId="0" borderId="23" xfId="0" applyNumberFormat="1" applyFont="1" applyFill="1" applyBorder="1" applyAlignment="1">
      <alignment horizontal="center" vertical="top" wrapText="1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5" fillId="0" borderId="0" xfId="0" applyFont="1" applyAlignment="1">
      <alignment/>
    </xf>
    <xf numFmtId="3" fontId="6" fillId="0" borderId="12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3" fontId="10" fillId="0" borderId="36" xfId="0" applyNumberFormat="1" applyFont="1" applyBorder="1" applyAlignment="1">
      <alignment horizontal="right" vertical="top" wrapText="1"/>
    </xf>
    <xf numFmtId="3" fontId="10" fillId="0" borderId="35" xfId="0" applyNumberFormat="1" applyFont="1" applyBorder="1" applyAlignment="1">
      <alignment horizontal="right" vertical="top" wrapText="1"/>
    </xf>
    <xf numFmtId="3" fontId="10" fillId="0" borderId="36" xfId="0" applyNumberFormat="1" applyFont="1" applyBorder="1" applyAlignment="1">
      <alignment vertical="top"/>
    </xf>
    <xf numFmtId="3" fontId="10" fillId="0" borderId="37" xfId="0" applyNumberFormat="1" applyFont="1" applyBorder="1" applyAlignment="1">
      <alignment vertical="top"/>
    </xf>
    <xf numFmtId="3" fontId="10" fillId="33" borderId="10" xfId="0" applyNumberFormat="1" applyFont="1" applyFill="1" applyBorder="1" applyAlignment="1">
      <alignment vertical="top" wrapText="1"/>
    </xf>
    <xf numFmtId="3" fontId="10" fillId="33" borderId="34" xfId="0" applyNumberFormat="1" applyFont="1" applyFill="1" applyBorder="1" applyAlignment="1">
      <alignment horizontal="center" vertical="top" wrapText="1"/>
    </xf>
    <xf numFmtId="3" fontId="10" fillId="0" borderId="37" xfId="0" applyNumberFormat="1" applyFont="1" applyBorder="1" applyAlignment="1">
      <alignment vertical="top" wrapText="1"/>
    </xf>
    <xf numFmtId="3" fontId="10" fillId="0" borderId="37" xfId="0" applyNumberFormat="1" applyFont="1" applyBorder="1" applyAlignment="1">
      <alignment horizontal="right" vertical="top" wrapText="1"/>
    </xf>
    <xf numFmtId="3" fontId="10" fillId="33" borderId="12" xfId="0" applyNumberFormat="1" applyFont="1" applyFill="1" applyBorder="1" applyAlignment="1">
      <alignment horizontal="right" vertical="top" wrapText="1"/>
    </xf>
    <xf numFmtId="3" fontId="10" fillId="33" borderId="20" xfId="0" applyNumberFormat="1" applyFont="1" applyFill="1" applyBorder="1" applyAlignment="1">
      <alignment horizontal="right" vertical="top" wrapText="1"/>
    </xf>
    <xf numFmtId="3" fontId="10" fillId="33" borderId="21" xfId="0" applyNumberFormat="1" applyFont="1" applyFill="1" applyBorder="1" applyAlignment="1">
      <alignment horizontal="right" vertical="top" wrapText="1"/>
    </xf>
    <xf numFmtId="3" fontId="10" fillId="33" borderId="23" xfId="0" applyNumberFormat="1" applyFont="1" applyFill="1" applyBorder="1" applyAlignment="1">
      <alignment horizontal="right" vertical="top" wrapText="1"/>
    </xf>
    <xf numFmtId="3" fontId="10" fillId="0" borderId="48" xfId="0" applyNumberFormat="1" applyFont="1" applyBorder="1" applyAlignment="1">
      <alignment vertical="top" wrapText="1"/>
    </xf>
    <xf numFmtId="3" fontId="10" fillId="0" borderId="49" xfId="0" applyNumberFormat="1" applyFont="1" applyBorder="1" applyAlignment="1">
      <alignment vertical="top" wrapText="1"/>
    </xf>
    <xf numFmtId="3" fontId="10" fillId="0" borderId="20" xfId="0" applyNumberFormat="1" applyFont="1" applyBorder="1" applyAlignment="1">
      <alignment vertical="top" wrapText="1"/>
    </xf>
    <xf numFmtId="0" fontId="10" fillId="0" borderId="48" xfId="0" applyFont="1" applyBorder="1" applyAlignment="1">
      <alignment vertical="top"/>
    </xf>
    <xf numFmtId="3" fontId="10" fillId="0" borderId="36" xfId="0" applyNumberFormat="1" applyFont="1" applyBorder="1" applyAlignment="1">
      <alignment horizontal="center" vertical="top" wrapText="1"/>
    </xf>
    <xf numFmtId="3" fontId="8" fillId="0" borderId="50" xfId="0" applyNumberFormat="1" applyFont="1" applyBorder="1" applyAlignment="1">
      <alignment horizontal="right" vertical="top" wrapText="1"/>
    </xf>
    <xf numFmtId="3" fontId="8" fillId="0" borderId="40" xfId="0" applyNumberFormat="1" applyFont="1" applyBorder="1" applyAlignment="1">
      <alignment horizontal="right" vertical="top" wrapText="1"/>
    </xf>
    <xf numFmtId="3" fontId="10" fillId="0" borderId="48" xfId="0" applyNumberFormat="1" applyFont="1" applyBorder="1" applyAlignment="1">
      <alignment horizontal="right" vertical="top" wrapText="1"/>
    </xf>
    <xf numFmtId="3" fontId="10" fillId="0" borderId="20" xfId="0" applyNumberFormat="1" applyFont="1" applyBorder="1" applyAlignment="1">
      <alignment horizontal="right" vertical="top" wrapText="1"/>
    </xf>
    <xf numFmtId="3" fontId="10" fillId="0" borderId="68" xfId="0" applyNumberFormat="1" applyFont="1" applyBorder="1" applyAlignment="1">
      <alignment horizontal="right" vertical="top" wrapText="1"/>
    </xf>
    <xf numFmtId="3" fontId="8" fillId="0" borderId="69" xfId="0" applyNumberFormat="1" applyFont="1" applyBorder="1" applyAlignment="1">
      <alignment horizontal="center" vertical="top" wrapText="1"/>
    </xf>
    <xf numFmtId="3" fontId="8" fillId="33" borderId="33" xfId="0" applyNumberFormat="1" applyFont="1" applyFill="1" applyBorder="1" applyAlignment="1">
      <alignment vertical="top"/>
    </xf>
    <xf numFmtId="3" fontId="8" fillId="33" borderId="34" xfId="0" applyNumberFormat="1" applyFont="1" applyFill="1" applyBorder="1" applyAlignment="1">
      <alignment vertical="top"/>
    </xf>
    <xf numFmtId="3" fontId="8" fillId="33" borderId="34" xfId="0" applyNumberFormat="1" applyFont="1" applyFill="1" applyBorder="1" applyAlignment="1">
      <alignment horizontal="right" vertical="top"/>
    </xf>
    <xf numFmtId="3" fontId="8" fillId="33" borderId="34" xfId="0" applyNumberFormat="1" applyFont="1" applyFill="1" applyBorder="1" applyAlignment="1">
      <alignment horizontal="center" vertical="top"/>
    </xf>
    <xf numFmtId="3" fontId="8" fillId="33" borderId="35" xfId="0" applyNumberFormat="1" applyFont="1" applyFill="1" applyBorder="1" applyAlignment="1">
      <alignment horizontal="right" vertical="top"/>
    </xf>
    <xf numFmtId="3" fontId="10" fillId="0" borderId="33" xfId="0" applyNumberFormat="1" applyFont="1" applyBorder="1" applyAlignment="1">
      <alignment horizontal="right" vertical="top" wrapText="1"/>
    </xf>
    <xf numFmtId="3" fontId="8" fillId="0" borderId="24" xfId="0" applyNumberFormat="1" applyFont="1" applyBorder="1" applyAlignment="1">
      <alignment horizontal="right" vertical="top" wrapText="1"/>
    </xf>
    <xf numFmtId="3" fontId="10" fillId="33" borderId="10" xfId="0" applyNumberFormat="1" applyFont="1" applyFill="1" applyBorder="1" applyAlignment="1">
      <alignment horizontal="right" vertical="top" wrapText="1"/>
    </xf>
    <xf numFmtId="3" fontId="10" fillId="33" borderId="33" xfId="0" applyNumberFormat="1" applyFont="1" applyFill="1" applyBorder="1" applyAlignment="1">
      <alignment horizontal="center" vertical="top" wrapText="1"/>
    </xf>
    <xf numFmtId="3" fontId="10" fillId="0" borderId="37" xfId="0" applyNumberFormat="1" applyFont="1" applyFill="1" applyBorder="1" applyAlignment="1">
      <alignment vertical="top" wrapText="1"/>
    </xf>
    <xf numFmtId="3" fontId="10" fillId="33" borderId="20" xfId="0" applyNumberFormat="1" applyFont="1" applyFill="1" applyBorder="1" applyAlignment="1">
      <alignment horizontal="center" vertical="top" wrapText="1"/>
    </xf>
    <xf numFmtId="3" fontId="10" fillId="33" borderId="21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Alignment="1">
      <alignment vertical="top"/>
    </xf>
    <xf numFmtId="3" fontId="6" fillId="33" borderId="10" xfId="0" applyNumberFormat="1" applyFont="1" applyFill="1" applyBorder="1" applyAlignment="1">
      <alignment horizontal="left" vertical="top" wrapText="1"/>
    </xf>
    <xf numFmtId="0" fontId="5" fillId="0" borderId="35" xfId="0" applyFont="1" applyBorder="1" applyAlignment="1">
      <alignment/>
    </xf>
    <xf numFmtId="0" fontId="64" fillId="33" borderId="10" xfId="0" applyFont="1" applyFill="1" applyBorder="1" applyAlignment="1">
      <alignment horizontal="left" vertical="top" wrapText="1"/>
    </xf>
    <xf numFmtId="3" fontId="10" fillId="33" borderId="35" xfId="0" applyNumberFormat="1" applyFont="1" applyFill="1" applyBorder="1" applyAlignment="1">
      <alignment vertical="top" wrapText="1"/>
    </xf>
    <xf numFmtId="3" fontId="10" fillId="0" borderId="49" xfId="0" applyNumberFormat="1" applyFont="1" applyBorder="1" applyAlignment="1">
      <alignment horizontal="center" vertical="top" wrapText="1"/>
    </xf>
    <xf numFmtId="3" fontId="62" fillId="33" borderId="10" xfId="0" applyNumberFormat="1" applyFont="1" applyFill="1" applyBorder="1" applyAlignment="1">
      <alignment wrapText="1"/>
    </xf>
    <xf numFmtId="3" fontId="62" fillId="0" borderId="0" xfId="0" applyNumberFormat="1" applyFont="1" applyAlignment="1">
      <alignment horizontal="right"/>
    </xf>
    <xf numFmtId="3" fontId="62" fillId="0" borderId="37" xfId="0" applyNumberFormat="1" applyFont="1" applyBorder="1" applyAlignment="1">
      <alignment horizontal="right" wrapText="1"/>
    </xf>
    <xf numFmtId="3" fontId="10" fillId="0" borderId="22" xfId="0" applyNumberFormat="1" applyFont="1" applyBorder="1" applyAlignment="1">
      <alignment horizontal="center" vertical="top" wrapText="1"/>
    </xf>
    <xf numFmtId="3" fontId="62" fillId="33" borderId="35" xfId="0" applyNumberFormat="1" applyFont="1" applyFill="1" applyBorder="1" applyAlignment="1">
      <alignment vertical="top" wrapText="1"/>
    </xf>
    <xf numFmtId="3" fontId="63" fillId="0" borderId="24" xfId="0" applyNumberFormat="1" applyFont="1" applyBorder="1" applyAlignment="1">
      <alignment horizontal="center" vertical="top" wrapText="1"/>
    </xf>
    <xf numFmtId="0" fontId="5" fillId="0" borderId="37" xfId="0" applyFont="1" applyBorder="1" applyAlignment="1">
      <alignment vertical="top"/>
    </xf>
    <xf numFmtId="3" fontId="62" fillId="0" borderId="33" xfId="0" applyNumberFormat="1" applyFont="1" applyFill="1" applyBorder="1" applyAlignment="1">
      <alignment horizontal="right" vertical="top" wrapText="1"/>
    </xf>
    <xf numFmtId="3" fontId="62" fillId="0" borderId="37" xfId="0" applyNumberFormat="1" applyFont="1" applyFill="1" applyBorder="1" applyAlignment="1">
      <alignment horizontal="right" vertical="top" wrapText="1"/>
    </xf>
    <xf numFmtId="4" fontId="1" fillId="0" borderId="37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 wrapText="1"/>
    </xf>
    <xf numFmtId="3" fontId="7" fillId="0" borderId="10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3" fontId="64" fillId="33" borderId="10" xfId="0" applyNumberFormat="1" applyFont="1" applyFill="1" applyBorder="1" applyAlignment="1">
      <alignment horizontal="left" vertical="top" wrapText="1"/>
    </xf>
    <xf numFmtId="3" fontId="7" fillId="33" borderId="10" xfId="0" applyNumberFormat="1" applyFont="1" applyFill="1" applyBorder="1" applyAlignment="1">
      <alignment horizontal="left" vertical="top" wrapText="1"/>
    </xf>
    <xf numFmtId="3" fontId="7" fillId="33" borderId="42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3" fontId="7" fillId="33" borderId="12" xfId="0" applyNumberFormat="1" applyFont="1" applyFill="1" applyBorder="1" applyAlignment="1">
      <alignment horizontal="left" vertical="top" wrapText="1"/>
    </xf>
    <xf numFmtId="3" fontId="7" fillId="33" borderId="13" xfId="0" applyNumberFormat="1" applyFont="1" applyFill="1" applyBorder="1" applyAlignment="1">
      <alignment horizontal="left" vertical="top" wrapText="1"/>
    </xf>
    <xf numFmtId="3" fontId="7" fillId="33" borderId="50" xfId="0" applyNumberFormat="1" applyFont="1" applyFill="1" applyBorder="1" applyAlignment="1">
      <alignment horizontal="left" vertical="top" wrapText="1"/>
    </xf>
    <xf numFmtId="3" fontId="7" fillId="33" borderId="70" xfId="0" applyNumberFormat="1" applyFont="1" applyFill="1" applyBorder="1" applyAlignment="1">
      <alignment horizontal="left" vertical="top" wrapText="1"/>
    </xf>
    <xf numFmtId="0" fontId="7" fillId="33" borderId="50" xfId="0" applyFont="1" applyFill="1" applyBorder="1" applyAlignment="1">
      <alignment horizontal="left" vertical="top" wrapText="1"/>
    </xf>
    <xf numFmtId="0" fontId="64" fillId="0" borderId="50" xfId="0" applyFont="1" applyFill="1" applyBorder="1" applyAlignment="1">
      <alignment horizontal="left" vertical="top" wrapText="1"/>
    </xf>
    <xf numFmtId="0" fontId="7" fillId="33" borderId="71" xfId="0" applyFont="1" applyFill="1" applyBorder="1" applyAlignment="1">
      <alignment horizontal="left" vertical="top" wrapText="1"/>
    </xf>
    <xf numFmtId="0" fontId="7" fillId="33" borderId="72" xfId="0" applyFont="1" applyFill="1" applyBorder="1" applyAlignment="1">
      <alignment horizontal="left" vertical="top" wrapText="1"/>
    </xf>
    <xf numFmtId="0" fontId="64" fillId="0" borderId="0" xfId="0" applyFont="1" applyAlignment="1">
      <alignment horizontal="left"/>
    </xf>
    <xf numFmtId="0" fontId="7" fillId="33" borderId="13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6" fillId="6" borderId="47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33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 wrapText="1"/>
    </xf>
    <xf numFmtId="3" fontId="10" fillId="6" borderId="17" xfId="0" applyNumberFormat="1" applyFont="1" applyFill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top" wrapText="1"/>
    </xf>
    <xf numFmtId="3" fontId="10" fillId="0" borderId="38" xfId="0" applyNumberFormat="1" applyFont="1" applyBorder="1" applyAlignment="1">
      <alignment horizontal="right" vertical="top" wrapText="1"/>
    </xf>
    <xf numFmtId="3" fontId="8" fillId="0" borderId="38" xfId="0" applyNumberFormat="1" applyFont="1" applyBorder="1" applyAlignment="1">
      <alignment horizontal="right" vertical="top" wrapText="1"/>
    </xf>
    <xf numFmtId="0" fontId="5" fillId="0" borderId="34" xfId="0" applyFont="1" applyBorder="1" applyAlignment="1">
      <alignment horizontal="right"/>
    </xf>
    <xf numFmtId="3" fontId="8" fillId="33" borderId="36" xfId="0" applyNumberFormat="1" applyFont="1" applyFill="1" applyBorder="1" applyAlignment="1">
      <alignment horizontal="right" vertical="top" wrapText="1"/>
    </xf>
    <xf numFmtId="3" fontId="8" fillId="0" borderId="57" xfId="0" applyNumberFormat="1" applyFont="1" applyBorder="1" applyAlignment="1">
      <alignment horizontal="right" vertical="top" wrapText="1"/>
    </xf>
    <xf numFmtId="3" fontId="10" fillId="6" borderId="14" xfId="0" applyNumberFormat="1" applyFont="1" applyFill="1" applyBorder="1" applyAlignment="1">
      <alignment horizontal="right" vertical="top"/>
    </xf>
    <xf numFmtId="3" fontId="8" fillId="0" borderId="73" xfId="0" applyNumberFormat="1" applyFont="1" applyBorder="1" applyAlignment="1">
      <alignment horizontal="right" vertical="top" wrapText="1"/>
    </xf>
    <xf numFmtId="3" fontId="10" fillId="0" borderId="36" xfId="0" applyNumberFormat="1" applyFont="1" applyFill="1" applyBorder="1" applyAlignment="1">
      <alignment horizontal="right" vertical="top" wrapText="1"/>
    </xf>
    <xf numFmtId="3" fontId="8" fillId="0" borderId="36" xfId="0" applyNumberFormat="1" applyFont="1" applyFill="1" applyBorder="1" applyAlignment="1">
      <alignment horizontal="right" vertical="top" wrapText="1"/>
    </xf>
    <xf numFmtId="3" fontId="8" fillId="0" borderId="48" xfId="0" applyNumberFormat="1" applyFont="1" applyFill="1" applyBorder="1" applyAlignment="1">
      <alignment horizontal="right" vertical="top" wrapText="1"/>
    </xf>
    <xf numFmtId="3" fontId="10" fillId="0" borderId="48" xfId="0" applyNumberFormat="1" applyFont="1" applyFill="1" applyBorder="1" applyAlignment="1">
      <alignment horizontal="right" vertical="top" wrapText="1"/>
    </xf>
    <xf numFmtId="0" fontId="10" fillId="6" borderId="14" xfId="0" applyFont="1" applyFill="1" applyBorder="1" applyAlignment="1">
      <alignment horizontal="right" vertical="top"/>
    </xf>
    <xf numFmtId="3" fontId="8" fillId="33" borderId="32" xfId="0" applyNumberFormat="1" applyFont="1" applyFill="1" applyBorder="1" applyAlignment="1">
      <alignment horizontal="right" vertical="top" wrapText="1"/>
    </xf>
    <xf numFmtId="0" fontId="10" fillId="6" borderId="64" xfId="0" applyFont="1" applyFill="1" applyBorder="1" applyAlignment="1">
      <alignment horizontal="right" vertical="top"/>
    </xf>
    <xf numFmtId="3" fontId="8" fillId="33" borderId="48" xfId="0" applyNumberFormat="1" applyFont="1" applyFill="1" applyBorder="1" applyAlignment="1">
      <alignment horizontal="right" vertical="top" wrapText="1"/>
    </xf>
    <xf numFmtId="4" fontId="8" fillId="0" borderId="36" xfId="0" applyNumberFormat="1" applyFont="1" applyBorder="1" applyAlignment="1">
      <alignment horizontal="right"/>
    </xf>
    <xf numFmtId="4" fontId="8" fillId="0" borderId="73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65" xfId="0" applyFont="1" applyBorder="1" applyAlignment="1">
      <alignment horizontal="left"/>
    </xf>
    <xf numFmtId="3" fontId="10" fillId="6" borderId="74" xfId="0" applyNumberFormat="1" applyFont="1" applyFill="1" applyBorder="1" applyAlignment="1">
      <alignment vertical="top"/>
    </xf>
    <xf numFmtId="4" fontId="1" fillId="0" borderId="35" xfId="0" applyNumberFormat="1" applyFont="1" applyBorder="1" applyAlignment="1">
      <alignment/>
    </xf>
    <xf numFmtId="3" fontId="10" fillId="6" borderId="63" xfId="0" applyNumberFormat="1" applyFont="1" applyFill="1" applyBorder="1" applyAlignment="1">
      <alignment vertical="top"/>
    </xf>
    <xf numFmtId="3" fontId="10" fillId="6" borderId="75" xfId="0" applyNumberFormat="1" applyFont="1" applyFill="1" applyBorder="1" applyAlignment="1">
      <alignment vertical="top"/>
    </xf>
    <xf numFmtId="0" fontId="64" fillId="0" borderId="10" xfId="0" applyFont="1" applyBorder="1" applyAlignment="1">
      <alignment horizontal="left"/>
    </xf>
    <xf numFmtId="0" fontId="10" fillId="6" borderId="74" xfId="0" applyFont="1" applyFill="1" applyBorder="1" applyAlignment="1">
      <alignment vertical="top"/>
    </xf>
    <xf numFmtId="3" fontId="6" fillId="0" borderId="13" xfId="0" applyNumberFormat="1" applyFont="1" applyBorder="1" applyAlignment="1">
      <alignment vertical="top" wrapText="1"/>
    </xf>
    <xf numFmtId="3" fontId="10" fillId="6" borderId="76" xfId="0" applyNumberFormat="1" applyFont="1" applyFill="1" applyBorder="1" applyAlignment="1">
      <alignment vertical="top"/>
    </xf>
    <xf numFmtId="3" fontId="10" fillId="6" borderId="64" xfId="0" applyNumberFormat="1" applyFont="1" applyFill="1" applyBorder="1" applyAlignment="1">
      <alignment horizontal="right" vertical="top"/>
    </xf>
    <xf numFmtId="3" fontId="6" fillId="0" borderId="42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62" fillId="0" borderId="30" xfId="0" applyNumberFormat="1" applyFont="1" applyBorder="1" applyAlignment="1">
      <alignment horizontal="right" vertical="top" wrapText="1"/>
    </xf>
    <xf numFmtId="3" fontId="62" fillId="0" borderId="24" xfId="0" applyNumberFormat="1" applyFont="1" applyBorder="1" applyAlignment="1">
      <alignment horizontal="center" vertical="top" wrapText="1"/>
    </xf>
    <xf numFmtId="3" fontId="62" fillId="33" borderId="31" xfId="0" applyNumberFormat="1" applyFont="1" applyFill="1" applyBorder="1" applyAlignment="1">
      <alignment vertical="top"/>
    </xf>
    <xf numFmtId="0" fontId="20" fillId="33" borderId="0" xfId="0" applyFont="1" applyFill="1" applyAlignment="1">
      <alignment horizontal="left" wrapText="1"/>
    </xf>
    <xf numFmtId="0" fontId="63" fillId="0" borderId="36" xfId="0" applyFont="1" applyBorder="1" applyAlignment="1">
      <alignment vertical="top"/>
    </xf>
    <xf numFmtId="3" fontId="62" fillId="33" borderId="36" xfId="0" applyNumberFormat="1" applyFont="1" applyFill="1" applyBorder="1" applyAlignment="1">
      <alignment horizontal="right" vertical="top" wrapText="1"/>
    </xf>
    <xf numFmtId="3" fontId="62" fillId="33" borderId="37" xfId="0" applyNumberFormat="1" applyFont="1" applyFill="1" applyBorder="1" applyAlignment="1">
      <alignment horizontal="right" vertical="top" wrapText="1"/>
    </xf>
    <xf numFmtId="3" fontId="62" fillId="33" borderId="33" xfId="0" applyNumberFormat="1" applyFont="1" applyFill="1" applyBorder="1" applyAlignment="1">
      <alignment horizontal="right" vertical="top" wrapText="1"/>
    </xf>
    <xf numFmtId="3" fontId="62" fillId="33" borderId="37" xfId="0" applyNumberFormat="1" applyFont="1" applyFill="1" applyBorder="1" applyAlignment="1">
      <alignment horizontal="center" vertical="top" wrapText="1"/>
    </xf>
    <xf numFmtId="3" fontId="62" fillId="0" borderId="0" xfId="0" applyNumberFormat="1" applyFont="1" applyAlignment="1">
      <alignment vertical="top"/>
    </xf>
    <xf numFmtId="3" fontId="62" fillId="0" borderId="37" xfId="0" applyNumberFormat="1" applyFont="1" applyBorder="1" applyAlignment="1">
      <alignment horizontal="right" vertical="top"/>
    </xf>
    <xf numFmtId="3" fontId="65" fillId="33" borderId="10" xfId="0" applyNumberFormat="1" applyFont="1" applyFill="1" applyBorder="1" applyAlignment="1">
      <alignment vertical="top" wrapText="1"/>
    </xf>
    <xf numFmtId="3" fontId="65" fillId="33" borderId="33" xfId="0" applyNumberFormat="1" applyFont="1" applyFill="1" applyBorder="1" applyAlignment="1">
      <alignment vertical="top" wrapText="1"/>
    </xf>
    <xf numFmtId="3" fontId="65" fillId="33" borderId="34" xfId="0" applyNumberFormat="1" applyFont="1" applyFill="1" applyBorder="1" applyAlignment="1">
      <alignment vertical="top" wrapText="1"/>
    </xf>
    <xf numFmtId="3" fontId="65" fillId="33" borderId="35" xfId="0" applyNumberFormat="1" applyFont="1" applyFill="1" applyBorder="1" applyAlignment="1">
      <alignment horizontal="right" vertical="top" wrapText="1"/>
    </xf>
    <xf numFmtId="3" fontId="65" fillId="0" borderId="36" xfId="0" applyNumberFormat="1" applyFont="1" applyBorder="1" applyAlignment="1">
      <alignment horizontal="right" vertical="top" wrapText="1"/>
    </xf>
    <xf numFmtId="3" fontId="65" fillId="0" borderId="37" xfId="0" applyNumberFormat="1" applyFont="1" applyBorder="1" applyAlignment="1">
      <alignment horizontal="center" vertical="top" wrapText="1"/>
    </xf>
    <xf numFmtId="3" fontId="65" fillId="0" borderId="33" xfId="0" applyNumberFormat="1" applyFont="1" applyBorder="1" applyAlignment="1">
      <alignment horizontal="right" vertical="top" wrapText="1"/>
    </xf>
    <xf numFmtId="0" fontId="66" fillId="0" borderId="10" xfId="0" applyFont="1" applyBorder="1" applyAlignment="1">
      <alignment vertical="top" wrapText="1"/>
    </xf>
    <xf numFmtId="0" fontId="66" fillId="33" borderId="10" xfId="0" applyFont="1" applyFill="1" applyBorder="1" applyAlignment="1">
      <alignment horizontal="left" vertical="top" wrapText="1"/>
    </xf>
    <xf numFmtId="3" fontId="67" fillId="0" borderId="36" xfId="0" applyNumberFormat="1" applyFont="1" applyBorder="1" applyAlignment="1">
      <alignment horizontal="right" vertical="top" wrapText="1"/>
    </xf>
    <xf numFmtId="3" fontId="67" fillId="33" borderId="10" xfId="0" applyNumberFormat="1" applyFont="1" applyFill="1" applyBorder="1" applyAlignment="1">
      <alignment vertical="top" wrapText="1"/>
    </xf>
    <xf numFmtId="3" fontId="65" fillId="33" borderId="35" xfId="0" applyNumberFormat="1" applyFont="1" applyFill="1" applyBorder="1" applyAlignment="1">
      <alignment vertical="top" wrapText="1"/>
    </xf>
    <xf numFmtId="0" fontId="65" fillId="0" borderId="36" xfId="0" applyFont="1" applyBorder="1" applyAlignment="1">
      <alignment horizontal="right"/>
    </xf>
    <xf numFmtId="3" fontId="67" fillId="0" borderId="37" xfId="0" applyNumberFormat="1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left" wrapText="1"/>
    </xf>
    <xf numFmtId="3" fontId="67" fillId="0" borderId="32" xfId="0" applyNumberFormat="1" applyFont="1" applyBorder="1" applyAlignment="1">
      <alignment horizontal="right" vertical="top" wrapText="1"/>
    </xf>
    <xf numFmtId="3" fontId="67" fillId="33" borderId="11" xfId="0" applyNumberFormat="1" applyFont="1" applyFill="1" applyBorder="1" applyAlignment="1">
      <alignment vertical="top"/>
    </xf>
    <xf numFmtId="3" fontId="67" fillId="0" borderId="33" xfId="0" applyNumberFormat="1" applyFont="1" applyBorder="1" applyAlignment="1">
      <alignment horizontal="center" vertical="top" wrapText="1"/>
    </xf>
    <xf numFmtId="187" fontId="67" fillId="0" borderId="36" xfId="39" applyNumberFormat="1" applyFont="1" applyBorder="1" applyAlignment="1">
      <alignment horizontal="right" vertical="top"/>
    </xf>
    <xf numFmtId="187" fontId="67" fillId="0" borderId="37" xfId="39" applyNumberFormat="1" applyFont="1" applyBorder="1" applyAlignment="1">
      <alignment horizontal="right" vertical="top"/>
    </xf>
    <xf numFmtId="3" fontId="67" fillId="33" borderId="33" xfId="0" applyNumberFormat="1" applyFont="1" applyFill="1" applyBorder="1" applyAlignment="1">
      <alignment vertical="top" wrapText="1"/>
    </xf>
    <xf numFmtId="3" fontId="67" fillId="33" borderId="34" xfId="0" applyNumberFormat="1" applyFont="1" applyFill="1" applyBorder="1" applyAlignment="1">
      <alignment vertical="top" wrapText="1"/>
    </xf>
    <xf numFmtId="3" fontId="67" fillId="33" borderId="34" xfId="0" applyNumberFormat="1" applyFont="1" applyFill="1" applyBorder="1" applyAlignment="1">
      <alignment horizontal="right" vertical="top" wrapText="1"/>
    </xf>
    <xf numFmtId="3" fontId="67" fillId="34" borderId="35" xfId="0" applyNumberFormat="1" applyFont="1" applyFill="1" applyBorder="1" applyAlignment="1">
      <alignment horizontal="right" vertical="top" wrapText="1"/>
    </xf>
    <xf numFmtId="3" fontId="68" fillId="33" borderId="10" xfId="0" applyNumberFormat="1" applyFont="1" applyFill="1" applyBorder="1" applyAlignment="1">
      <alignment horizontal="left" vertical="top" wrapText="1"/>
    </xf>
    <xf numFmtId="3" fontId="67" fillId="33" borderId="35" xfId="0" applyNumberFormat="1" applyFont="1" applyFill="1" applyBorder="1" applyAlignment="1">
      <alignment horizontal="right" vertical="top" wrapText="1"/>
    </xf>
    <xf numFmtId="3" fontId="67" fillId="0" borderId="36" xfId="0" applyNumberFormat="1" applyFont="1" applyBorder="1" applyAlignment="1">
      <alignment horizontal="right"/>
    </xf>
    <xf numFmtId="3" fontId="67" fillId="0" borderId="10" xfId="0" applyNumberFormat="1" applyFont="1" applyBorder="1" applyAlignment="1">
      <alignment horizontal="right"/>
    </xf>
    <xf numFmtId="4" fontId="67" fillId="0" borderId="33" xfId="0" applyNumberFormat="1" applyFont="1" applyBorder="1" applyAlignment="1">
      <alignment horizontal="center"/>
    </xf>
    <xf numFmtId="4" fontId="67" fillId="0" borderId="34" xfId="0" applyNumberFormat="1" applyFont="1" applyBorder="1" applyAlignment="1">
      <alignment horizontal="center"/>
    </xf>
    <xf numFmtId="4" fontId="67" fillId="0" borderId="35" xfId="0" applyNumberFormat="1" applyFont="1" applyBorder="1" applyAlignment="1">
      <alignment/>
    </xf>
    <xf numFmtId="3" fontId="67" fillId="33" borderId="34" xfId="0" applyNumberFormat="1" applyFont="1" applyFill="1" applyBorder="1" applyAlignment="1">
      <alignment horizontal="center" vertical="top" wrapText="1"/>
    </xf>
    <xf numFmtId="3" fontId="67" fillId="0" borderId="37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left" wrapText="1"/>
    </xf>
    <xf numFmtId="0" fontId="9" fillId="33" borderId="63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3" fontId="12" fillId="0" borderId="77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left" vertical="top" wrapText="1"/>
    </xf>
    <xf numFmtId="3" fontId="6" fillId="0" borderId="65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3" fontId="12" fillId="0" borderId="67" xfId="0" applyNumberFormat="1" applyFont="1" applyBorder="1" applyAlignment="1">
      <alignment horizontal="center" vertical="top"/>
    </xf>
    <xf numFmtId="3" fontId="12" fillId="0" borderId="78" xfId="0" applyNumberFormat="1" applyFont="1" applyBorder="1" applyAlignment="1">
      <alignment horizontal="center" vertical="top"/>
    </xf>
    <xf numFmtId="3" fontId="12" fillId="0" borderId="39" xfId="0" applyNumberFormat="1" applyFont="1" applyBorder="1" applyAlignment="1">
      <alignment horizontal="center" vertical="top"/>
    </xf>
    <xf numFmtId="3" fontId="14" fillId="0" borderId="38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67" xfId="0" applyNumberFormat="1" applyFont="1" applyBorder="1" applyAlignment="1">
      <alignment horizontal="center"/>
    </xf>
    <xf numFmtId="3" fontId="14" fillId="0" borderId="79" xfId="0" applyNumberFormat="1" applyFont="1" applyBorder="1" applyAlignment="1">
      <alignment horizontal="center"/>
    </xf>
    <xf numFmtId="0" fontId="6" fillId="35" borderId="67" xfId="0" applyFont="1" applyFill="1" applyBorder="1" applyAlignment="1">
      <alignment horizontal="right"/>
    </xf>
    <xf numFmtId="0" fontId="6" fillId="35" borderId="78" xfId="0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center" vertical="top" wrapText="1"/>
    </xf>
    <xf numFmtId="3" fontId="6" fillId="0" borderId="65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6" fillId="6" borderId="46" xfId="0" applyFont="1" applyFill="1" applyBorder="1" applyAlignment="1">
      <alignment horizontal="center" vertical="top"/>
    </xf>
    <xf numFmtId="0" fontId="6" fillId="6" borderId="47" xfId="0" applyFont="1" applyFill="1" applyBorder="1" applyAlignment="1">
      <alignment horizontal="center" vertical="top"/>
    </xf>
    <xf numFmtId="0" fontId="6" fillId="6" borderId="80" xfId="0" applyFont="1" applyFill="1" applyBorder="1" applyAlignment="1">
      <alignment horizontal="center" vertical="top"/>
    </xf>
    <xf numFmtId="3" fontId="6" fillId="0" borderId="65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81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6" fillId="0" borderId="6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81" xfId="0" applyFont="1" applyBorder="1" applyAlignment="1">
      <alignment vertical="top" wrapText="1"/>
    </xf>
    <xf numFmtId="3" fontId="14" fillId="0" borderId="82" xfId="0" applyNumberFormat="1" applyFont="1" applyBorder="1" applyAlignment="1">
      <alignment horizontal="center" vertical="top" wrapText="1"/>
    </xf>
    <xf numFmtId="3" fontId="14" fillId="0" borderId="14" xfId="0" applyNumberFormat="1" applyFont="1" applyBorder="1" applyAlignment="1">
      <alignment horizontal="center" vertical="top" wrapText="1"/>
    </xf>
    <xf numFmtId="3" fontId="12" fillId="0" borderId="83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left" vertical="top"/>
    </xf>
    <xf numFmtId="3" fontId="6" fillId="0" borderId="65" xfId="0" applyNumberFormat="1" applyFont="1" applyBorder="1" applyAlignment="1">
      <alignment horizontal="left" vertical="top"/>
    </xf>
    <xf numFmtId="3" fontId="6" fillId="0" borderId="11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3" fontId="6" fillId="6" borderId="70" xfId="0" applyNumberFormat="1" applyFont="1" applyFill="1" applyBorder="1" applyAlignment="1">
      <alignment horizontal="center" vertical="top"/>
    </xf>
    <xf numFmtId="3" fontId="6" fillId="6" borderId="0" xfId="0" applyNumberFormat="1" applyFont="1" applyFill="1" applyBorder="1" applyAlignment="1">
      <alignment horizontal="center" vertical="top"/>
    </xf>
    <xf numFmtId="3" fontId="6" fillId="6" borderId="62" xfId="0" applyNumberFormat="1" applyFont="1" applyFill="1" applyBorder="1" applyAlignment="1">
      <alignment horizontal="center" vertical="top"/>
    </xf>
    <xf numFmtId="0" fontId="6" fillId="0" borderId="65" xfId="0" applyFont="1" applyBorder="1" applyAlignment="1">
      <alignment vertical="top"/>
    </xf>
    <xf numFmtId="0" fontId="11" fillId="0" borderId="65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4" fillId="0" borderId="8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3" fontId="14" fillId="0" borderId="86" xfId="0" applyNumberFormat="1" applyFont="1" applyBorder="1" applyAlignment="1">
      <alignment horizontal="center" vertical="top" wrapText="1"/>
    </xf>
    <xf numFmtId="3" fontId="14" fillId="0" borderId="26" xfId="0" applyNumberFormat="1" applyFont="1" applyBorder="1" applyAlignment="1">
      <alignment horizontal="center" vertical="top" wrapText="1"/>
    </xf>
    <xf numFmtId="1" fontId="10" fillId="0" borderId="87" xfId="0" applyNumberFormat="1" applyFont="1" applyBorder="1" applyAlignment="1">
      <alignment horizontal="center"/>
    </xf>
    <xf numFmtId="1" fontId="10" fillId="0" borderId="83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 shrinkToFit="1"/>
    </xf>
    <xf numFmtId="0" fontId="6" fillId="0" borderId="65" xfId="0" applyFont="1" applyBorder="1" applyAlignment="1">
      <alignment horizontal="left" vertical="top" wrapText="1" shrinkToFit="1"/>
    </xf>
    <xf numFmtId="0" fontId="6" fillId="0" borderId="11" xfId="0" applyFont="1" applyBorder="1" applyAlignment="1">
      <alignment horizontal="left" vertical="top" wrapText="1" shrinkToFit="1"/>
    </xf>
    <xf numFmtId="3" fontId="6" fillId="6" borderId="67" xfId="0" applyNumberFormat="1" applyFont="1" applyFill="1" applyBorder="1" applyAlignment="1">
      <alignment horizontal="center" vertical="center"/>
    </xf>
    <xf numFmtId="3" fontId="6" fillId="6" borderId="78" xfId="0" applyNumberFormat="1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top"/>
    </xf>
    <xf numFmtId="0" fontId="6" fillId="6" borderId="63" xfId="0" applyFont="1" applyFill="1" applyBorder="1" applyAlignment="1">
      <alignment horizontal="center" vertical="top"/>
    </xf>
    <xf numFmtId="3" fontId="14" fillId="0" borderId="85" xfId="0" applyNumberFormat="1" applyFont="1" applyBorder="1" applyAlignment="1">
      <alignment horizontal="center" vertical="top"/>
    </xf>
    <xf numFmtId="3" fontId="14" fillId="0" borderId="16" xfId="0" applyNumberFormat="1" applyFont="1" applyBorder="1" applyAlignment="1">
      <alignment horizontal="center" vertical="top"/>
    </xf>
    <xf numFmtId="3" fontId="6" fillId="0" borderId="77" xfId="0" applyNumberFormat="1" applyFont="1" applyBorder="1" applyAlignment="1">
      <alignment horizontal="left" vertical="top" wrapText="1"/>
    </xf>
    <xf numFmtId="3" fontId="14" fillId="0" borderId="65" xfId="0" applyNumberFormat="1" applyFont="1" applyBorder="1" applyAlignment="1">
      <alignment horizontal="center" vertical="top"/>
    </xf>
    <xf numFmtId="3" fontId="10" fillId="0" borderId="65" xfId="0" applyNumberFormat="1" applyFont="1" applyBorder="1" applyAlignment="1">
      <alignment horizontal="center" vertical="top"/>
    </xf>
    <xf numFmtId="3" fontId="10" fillId="0" borderId="28" xfId="0" applyNumberFormat="1" applyFont="1" applyBorder="1" applyAlignment="1">
      <alignment horizontal="center" vertical="top"/>
    </xf>
    <xf numFmtId="3" fontId="12" fillId="0" borderId="30" xfId="0" applyNumberFormat="1" applyFont="1" applyBorder="1" applyAlignment="1">
      <alignment horizontal="center" vertical="top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2"/>
  <sheetViews>
    <sheetView tabSelected="1" zoomScale="120" zoomScaleNormal="120" zoomScaleSheetLayoutView="55" zoomScalePageLayoutView="0" workbookViewId="0" topLeftCell="A1">
      <pane ySplit="7" topLeftCell="A163" activePane="bottomLeft" state="frozen"/>
      <selection pane="topLeft" activeCell="B1" sqref="B1"/>
      <selection pane="bottomLeft" activeCell="A163" sqref="A163:IV303"/>
    </sheetView>
  </sheetViews>
  <sheetFormatPr defaultColWidth="7.7109375" defaultRowHeight="12.75"/>
  <cols>
    <col min="1" max="1" width="4.57421875" style="128" customWidth="1"/>
    <col min="2" max="2" width="24.8515625" style="25" customWidth="1"/>
    <col min="3" max="3" width="26.57421875" style="37" customWidth="1"/>
    <col min="4" max="4" width="6.8515625" style="23" bestFit="1" customWidth="1"/>
    <col min="5" max="6" width="6.8515625" style="23" hidden="1" customWidth="1"/>
    <col min="7" max="7" width="7.421875" style="23" hidden="1" customWidth="1"/>
    <col min="8" max="8" width="7.8515625" style="23" hidden="1" customWidth="1"/>
    <col min="9" max="9" width="7.00390625" style="23" hidden="1" customWidth="1"/>
    <col min="10" max="10" width="8.8515625" style="19" hidden="1" customWidth="1"/>
    <col min="11" max="11" width="7.140625" style="365" customWidth="1"/>
    <col min="12" max="12" width="6.8515625" style="17" customWidth="1"/>
    <col min="13" max="13" width="7.28125" style="23" customWidth="1"/>
    <col min="14" max="14" width="8.7109375" style="17" bestFit="1" customWidth="1"/>
    <col min="15" max="15" width="8.28125" style="23" bestFit="1" customWidth="1"/>
    <col min="16" max="16" width="8.8515625" style="17" bestFit="1" customWidth="1"/>
    <col min="17" max="17" width="8.00390625" style="1" customWidth="1"/>
    <col min="18" max="18" width="8.140625" style="1" customWidth="1"/>
    <col min="19" max="16384" width="7.7109375" style="1" customWidth="1"/>
  </cols>
  <sheetData>
    <row r="1" spans="1:16" ht="12.75">
      <c r="A1" s="445" t="s">
        <v>56</v>
      </c>
      <c r="B1" s="445"/>
      <c r="C1" s="445"/>
      <c r="N1" s="131" t="s">
        <v>108</v>
      </c>
      <c r="O1" s="118"/>
      <c r="P1" s="117"/>
    </row>
    <row r="2" spans="1:16" ht="15" customHeight="1">
      <c r="A2" s="116"/>
      <c r="B2" s="116"/>
      <c r="C2" s="404"/>
      <c r="D2" s="116"/>
      <c r="E2" s="116"/>
      <c r="F2" s="116"/>
      <c r="G2" s="116"/>
      <c r="H2" s="116"/>
      <c r="I2" s="116"/>
      <c r="J2" s="116"/>
      <c r="K2" s="366"/>
      <c r="L2" s="115"/>
      <c r="M2" s="115"/>
      <c r="N2" s="446" t="s">
        <v>102</v>
      </c>
      <c r="O2" s="446"/>
      <c r="P2" s="446"/>
    </row>
    <row r="3" spans="1:18" ht="15" customHeight="1" thickBot="1">
      <c r="A3" s="447" t="s">
        <v>139</v>
      </c>
      <c r="B3" s="447"/>
      <c r="C3" s="447"/>
      <c r="D3" s="448"/>
      <c r="E3" s="448"/>
      <c r="F3" s="448"/>
      <c r="G3" s="448"/>
      <c r="H3" s="448"/>
      <c r="I3" s="448"/>
      <c r="J3" s="448"/>
      <c r="K3" s="448"/>
      <c r="L3" s="448"/>
      <c r="M3" s="20"/>
      <c r="N3" s="130" t="s">
        <v>138</v>
      </c>
      <c r="O3" s="119"/>
      <c r="P3" s="399"/>
      <c r="Q3" s="400"/>
      <c r="R3" s="400"/>
    </row>
    <row r="4" spans="1:20" s="48" customFormat="1" ht="13.5" customHeight="1" thickBot="1">
      <c r="A4" s="449" t="s">
        <v>52</v>
      </c>
      <c r="B4" s="489" t="s">
        <v>0</v>
      </c>
      <c r="C4" s="449" t="s">
        <v>1</v>
      </c>
      <c r="D4" s="457" t="s">
        <v>99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</row>
    <row r="5" spans="1:20" s="49" customFormat="1" ht="13.5" customHeight="1" thickBot="1">
      <c r="A5" s="450"/>
      <c r="B5" s="490"/>
      <c r="C5" s="450"/>
      <c r="D5" s="523" t="s">
        <v>2</v>
      </c>
      <c r="E5" s="459">
        <v>2006</v>
      </c>
      <c r="F5" s="526"/>
      <c r="G5" s="150" t="s">
        <v>20</v>
      </c>
      <c r="H5" s="459">
        <v>2007</v>
      </c>
      <c r="I5" s="459"/>
      <c r="J5" s="151" t="s">
        <v>20</v>
      </c>
      <c r="K5" s="460">
        <v>2014</v>
      </c>
      <c r="L5" s="461"/>
      <c r="M5" s="462">
        <v>2015</v>
      </c>
      <c r="N5" s="463"/>
      <c r="O5" s="462">
        <v>2016</v>
      </c>
      <c r="P5" s="463"/>
      <c r="Q5" s="511">
        <v>2017</v>
      </c>
      <c r="R5" s="512"/>
      <c r="S5" s="511">
        <v>2018</v>
      </c>
      <c r="T5" s="512"/>
    </row>
    <row r="6" spans="1:20" s="48" customFormat="1" ht="10.5" customHeight="1">
      <c r="A6" s="450"/>
      <c r="B6" s="490"/>
      <c r="C6" s="450"/>
      <c r="D6" s="524"/>
      <c r="E6" s="50" t="s">
        <v>3</v>
      </c>
      <c r="F6" s="51" t="s">
        <v>4</v>
      </c>
      <c r="G6" s="52" t="s">
        <v>21</v>
      </c>
      <c r="H6" s="50" t="s">
        <v>3</v>
      </c>
      <c r="I6" s="53" t="s">
        <v>4</v>
      </c>
      <c r="J6" s="54" t="s">
        <v>21</v>
      </c>
      <c r="K6" s="487" t="s">
        <v>117</v>
      </c>
      <c r="L6" s="520" t="s">
        <v>4</v>
      </c>
      <c r="M6" s="487" t="s">
        <v>117</v>
      </c>
      <c r="N6" s="520" t="s">
        <v>4</v>
      </c>
      <c r="O6" s="487" t="s">
        <v>117</v>
      </c>
      <c r="P6" s="509" t="s">
        <v>4</v>
      </c>
      <c r="Q6" s="487" t="s">
        <v>117</v>
      </c>
      <c r="R6" s="507" t="s">
        <v>4</v>
      </c>
      <c r="S6" s="487" t="s">
        <v>117</v>
      </c>
      <c r="T6" s="507" t="s">
        <v>4</v>
      </c>
    </row>
    <row r="7" spans="1:20" s="48" customFormat="1" ht="13.5" customHeight="1" thickBot="1">
      <c r="A7" s="451"/>
      <c r="B7" s="491"/>
      <c r="C7" s="451"/>
      <c r="D7" s="525"/>
      <c r="E7" s="55" t="s">
        <v>5</v>
      </c>
      <c r="F7" s="56"/>
      <c r="G7" s="57">
        <v>2006</v>
      </c>
      <c r="H7" s="55" t="s">
        <v>5</v>
      </c>
      <c r="I7" s="56"/>
      <c r="J7" s="58">
        <v>39355</v>
      </c>
      <c r="K7" s="488"/>
      <c r="L7" s="521"/>
      <c r="M7" s="488"/>
      <c r="N7" s="521"/>
      <c r="O7" s="488"/>
      <c r="P7" s="510"/>
      <c r="Q7" s="488"/>
      <c r="R7" s="508"/>
      <c r="S7" s="488"/>
      <c r="T7" s="508"/>
    </row>
    <row r="8" spans="1:20" s="2" customFormat="1" ht="13.5" customHeight="1" thickBot="1">
      <c r="A8" s="516" t="s">
        <v>87</v>
      </c>
      <c r="B8" s="517"/>
      <c r="C8" s="517"/>
      <c r="D8" s="129">
        <f>SUM(D9:D38)</f>
        <v>2110972.85</v>
      </c>
      <c r="E8" s="64"/>
      <c r="F8" s="44"/>
      <c r="G8" s="44"/>
      <c r="H8" s="44"/>
      <c r="I8" s="44"/>
      <c r="J8" s="59"/>
      <c r="K8" s="367">
        <f aca="true" t="shared" si="0" ref="K8:T8">SUM(K9:K38)</f>
        <v>56613</v>
      </c>
      <c r="L8" s="45">
        <f t="shared" si="0"/>
        <v>30359.85</v>
      </c>
      <c r="M8" s="64">
        <f t="shared" si="0"/>
        <v>38000</v>
      </c>
      <c r="N8" s="59">
        <f t="shared" si="0"/>
        <v>0</v>
      </c>
      <c r="O8" s="43">
        <f t="shared" si="0"/>
        <v>108000</v>
      </c>
      <c r="P8" s="59">
        <f t="shared" si="0"/>
        <v>700000</v>
      </c>
      <c r="Q8" s="43">
        <f t="shared" si="0"/>
        <v>178000</v>
      </c>
      <c r="R8" s="59">
        <f t="shared" si="0"/>
        <v>1000000</v>
      </c>
      <c r="S8" s="43">
        <f t="shared" si="0"/>
        <v>0</v>
      </c>
      <c r="T8" s="59">
        <f t="shared" si="0"/>
        <v>0</v>
      </c>
    </row>
    <row r="9" spans="1:20" s="3" customFormat="1" ht="22.5">
      <c r="A9" s="467">
        <v>1</v>
      </c>
      <c r="B9" s="522" t="s">
        <v>13</v>
      </c>
      <c r="C9" s="426" t="s">
        <v>144</v>
      </c>
      <c r="D9" s="428">
        <f>SUM(K9+L9)</f>
        <v>10513</v>
      </c>
      <c r="E9" s="67"/>
      <c r="F9" s="68"/>
      <c r="G9" s="68"/>
      <c r="H9" s="69"/>
      <c r="I9" s="69"/>
      <c r="J9" s="70"/>
      <c r="K9" s="427">
        <v>10513</v>
      </c>
      <c r="L9" s="74"/>
      <c r="M9" s="71"/>
      <c r="N9" s="72"/>
      <c r="O9" s="73"/>
      <c r="P9" s="72"/>
      <c r="Q9" s="156"/>
      <c r="R9" s="157"/>
      <c r="S9" s="156"/>
      <c r="T9" s="157"/>
    </row>
    <row r="10" spans="1:20" s="3" customFormat="1" ht="11.25">
      <c r="A10" s="467"/>
      <c r="B10" s="453"/>
      <c r="C10" s="338" t="s">
        <v>15</v>
      </c>
      <c r="D10" s="75"/>
      <c r="E10" s="76"/>
      <c r="F10" s="77"/>
      <c r="G10" s="77"/>
      <c r="H10" s="78"/>
      <c r="I10" s="78"/>
      <c r="J10" s="79"/>
      <c r="K10" s="89"/>
      <c r="L10" s="83"/>
      <c r="M10" s="80"/>
      <c r="N10" s="81"/>
      <c r="O10" s="82"/>
      <c r="P10" s="81"/>
      <c r="Q10" s="152"/>
      <c r="R10" s="166"/>
      <c r="S10" s="152"/>
      <c r="T10" s="166"/>
    </row>
    <row r="11" spans="1:20" s="132" customFormat="1" ht="12.75">
      <c r="A11" s="467"/>
      <c r="B11" s="453"/>
      <c r="C11" s="339" t="s">
        <v>36</v>
      </c>
      <c r="D11" s="99"/>
      <c r="E11" s="100"/>
      <c r="F11" s="91"/>
      <c r="G11" s="91"/>
      <c r="H11" s="91"/>
      <c r="I11" s="87"/>
      <c r="J11" s="101"/>
      <c r="K11" s="89"/>
      <c r="L11" s="83"/>
      <c r="M11" s="80"/>
      <c r="N11" s="81"/>
      <c r="O11" s="82"/>
      <c r="P11" s="81"/>
      <c r="Q11" s="153"/>
      <c r="R11" s="167"/>
      <c r="S11" s="153"/>
      <c r="T11" s="167"/>
    </row>
    <row r="12" spans="1:20" s="132" customFormat="1" ht="12.75">
      <c r="A12" s="467"/>
      <c r="B12" s="453"/>
      <c r="C12" s="339" t="s">
        <v>37</v>
      </c>
      <c r="D12" s="99"/>
      <c r="E12" s="100"/>
      <c r="F12" s="91"/>
      <c r="G12" s="91"/>
      <c r="H12" s="91"/>
      <c r="I12" s="87"/>
      <c r="J12" s="88"/>
      <c r="K12" s="89"/>
      <c r="L12" s="83"/>
      <c r="M12" s="133" t="s">
        <v>8</v>
      </c>
      <c r="N12" s="134" t="s">
        <v>8</v>
      </c>
      <c r="O12" s="89"/>
      <c r="P12" s="134"/>
      <c r="Q12" s="188"/>
      <c r="R12" s="105"/>
      <c r="S12" s="188"/>
      <c r="T12" s="105"/>
    </row>
    <row r="13" spans="1:20" s="3" customFormat="1" ht="11.25">
      <c r="A13" s="467"/>
      <c r="B13" s="453"/>
      <c r="C13" s="340" t="s">
        <v>11</v>
      </c>
      <c r="D13" s="84">
        <f>SUM(K13:R13)</f>
        <v>2000000</v>
      </c>
      <c r="E13" s="85"/>
      <c r="F13" s="86"/>
      <c r="G13" s="86"/>
      <c r="H13" s="87"/>
      <c r="I13" s="87"/>
      <c r="J13" s="88"/>
      <c r="K13" s="89"/>
      <c r="L13" s="83"/>
      <c r="M13" s="429">
        <v>30000</v>
      </c>
      <c r="N13" s="81"/>
      <c r="O13" s="287">
        <v>100000</v>
      </c>
      <c r="P13" s="288">
        <v>700000</v>
      </c>
      <c r="Q13" s="289">
        <v>170000</v>
      </c>
      <c r="R13" s="290">
        <v>1000000</v>
      </c>
      <c r="S13" s="289"/>
      <c r="T13" s="290"/>
    </row>
    <row r="14" spans="1:20" s="3" customFormat="1" ht="11.25">
      <c r="A14" s="467"/>
      <c r="B14" s="453"/>
      <c r="C14" s="284" t="s">
        <v>12</v>
      </c>
      <c r="D14" s="84"/>
      <c r="E14" s="85"/>
      <c r="F14" s="86"/>
      <c r="G14" s="86"/>
      <c r="H14" s="87"/>
      <c r="I14" s="87"/>
      <c r="J14" s="88"/>
      <c r="K14" s="89"/>
      <c r="L14" s="83"/>
      <c r="M14" s="80"/>
      <c r="N14" s="81"/>
      <c r="O14" s="89" t="s">
        <v>8</v>
      </c>
      <c r="P14" s="134" t="s">
        <v>8</v>
      </c>
      <c r="Q14" s="188"/>
      <c r="R14" s="105"/>
      <c r="S14" s="188"/>
      <c r="T14" s="105"/>
    </row>
    <row r="15" spans="1:20" s="3" customFormat="1" ht="11.25">
      <c r="A15" s="468"/>
      <c r="B15" s="454"/>
      <c r="C15" s="341"/>
      <c r="D15" s="84"/>
      <c r="E15" s="85"/>
      <c r="F15" s="86"/>
      <c r="G15" s="86"/>
      <c r="H15" s="87"/>
      <c r="I15" s="87"/>
      <c r="J15" s="88"/>
      <c r="K15" s="89"/>
      <c r="L15" s="83"/>
      <c r="M15" s="80"/>
      <c r="N15" s="83"/>
      <c r="O15" s="82"/>
      <c r="P15" s="81"/>
      <c r="Q15" s="188"/>
      <c r="R15" s="105"/>
      <c r="S15" s="188"/>
      <c r="T15" s="105"/>
    </row>
    <row r="16" spans="1:20" s="5" customFormat="1" ht="11.25">
      <c r="A16" s="455">
        <v>2</v>
      </c>
      <c r="B16" s="452" t="s">
        <v>24</v>
      </c>
      <c r="C16" s="342" t="s">
        <v>141</v>
      </c>
      <c r="D16" s="146">
        <f>SUM(K16:N16)</f>
        <v>8000</v>
      </c>
      <c r="E16" s="181"/>
      <c r="F16" s="182"/>
      <c r="G16" s="182"/>
      <c r="H16" s="147"/>
      <c r="I16" s="183"/>
      <c r="J16" s="148"/>
      <c r="K16" s="141"/>
      <c r="L16" s="83"/>
      <c r="M16" s="168">
        <v>8000</v>
      </c>
      <c r="N16" s="334"/>
      <c r="O16" s="82"/>
      <c r="P16" s="81"/>
      <c r="Q16" s="189"/>
      <c r="R16" s="190"/>
      <c r="S16" s="189"/>
      <c r="T16" s="190"/>
    </row>
    <row r="17" spans="1:20" s="5" customFormat="1" ht="11.25">
      <c r="A17" s="492"/>
      <c r="B17" s="453"/>
      <c r="C17" s="342" t="s">
        <v>64</v>
      </c>
      <c r="D17" s="146"/>
      <c r="E17" s="181"/>
      <c r="F17" s="182"/>
      <c r="G17" s="182"/>
      <c r="H17" s="147"/>
      <c r="I17" s="183"/>
      <c r="J17" s="148"/>
      <c r="K17" s="141"/>
      <c r="L17" s="83"/>
      <c r="M17" s="184"/>
      <c r="N17" s="333"/>
      <c r="O17" s="185" t="s">
        <v>127</v>
      </c>
      <c r="P17" s="177"/>
      <c r="Q17" s="405" t="s">
        <v>127</v>
      </c>
      <c r="R17" s="190"/>
      <c r="S17" s="189"/>
      <c r="T17" s="190"/>
    </row>
    <row r="18" spans="1:20" s="3" customFormat="1" ht="11.25">
      <c r="A18" s="455">
        <v>3</v>
      </c>
      <c r="B18" s="452" t="s">
        <v>86</v>
      </c>
      <c r="C18" s="343" t="s">
        <v>17</v>
      </c>
      <c r="D18" s="84"/>
      <c r="E18" s="85"/>
      <c r="F18" s="86"/>
      <c r="G18" s="86"/>
      <c r="H18" s="87">
        <v>80100</v>
      </c>
      <c r="I18" s="87">
        <v>250000</v>
      </c>
      <c r="J18" s="88">
        <v>47900</v>
      </c>
      <c r="K18" s="89"/>
      <c r="L18" s="83"/>
      <c r="M18" s="80"/>
      <c r="N18" s="81"/>
      <c r="O18" s="82"/>
      <c r="P18" s="81"/>
      <c r="Q18" s="188"/>
      <c r="R18" s="105"/>
      <c r="S18" s="188"/>
      <c r="T18" s="105"/>
    </row>
    <row r="19" spans="1:20" s="3" customFormat="1" ht="11.25">
      <c r="A19" s="492"/>
      <c r="B19" s="453"/>
      <c r="C19" s="343" t="s">
        <v>88</v>
      </c>
      <c r="D19" s="84"/>
      <c r="E19" s="85"/>
      <c r="F19" s="86"/>
      <c r="G19" s="86"/>
      <c r="H19" s="87"/>
      <c r="I19" s="87"/>
      <c r="J19" s="88"/>
      <c r="K19" s="89"/>
      <c r="L19" s="83"/>
      <c r="M19" s="80"/>
      <c r="N19" s="81"/>
      <c r="O19" s="82"/>
      <c r="P19" s="81"/>
      <c r="Q19" s="188"/>
      <c r="R19" s="105"/>
      <c r="S19" s="188"/>
      <c r="T19" s="105"/>
    </row>
    <row r="20" spans="1:20" s="3" customFormat="1" ht="11.25">
      <c r="A20" s="456"/>
      <c r="B20" s="454"/>
      <c r="C20" s="341"/>
      <c r="D20" s="84"/>
      <c r="E20" s="85"/>
      <c r="F20" s="86"/>
      <c r="G20" s="86"/>
      <c r="H20" s="87"/>
      <c r="I20" s="87"/>
      <c r="J20" s="88"/>
      <c r="K20" s="89"/>
      <c r="L20" s="83"/>
      <c r="M20" s="80"/>
      <c r="N20" s="81"/>
      <c r="O20" s="82"/>
      <c r="P20" s="81"/>
      <c r="Q20" s="188"/>
      <c r="R20" s="191"/>
      <c r="S20" s="188"/>
      <c r="T20" s="191"/>
    </row>
    <row r="21" spans="1:20" s="4" customFormat="1" ht="22.5">
      <c r="A21" s="492">
        <v>4</v>
      </c>
      <c r="B21" s="453" t="s">
        <v>84</v>
      </c>
      <c r="C21" s="345" t="s">
        <v>85</v>
      </c>
      <c r="D21" s="84"/>
      <c r="E21" s="85"/>
      <c r="F21" s="86"/>
      <c r="G21" s="86"/>
      <c r="H21" s="86"/>
      <c r="I21" s="87"/>
      <c r="J21" s="88"/>
      <c r="K21" s="89"/>
      <c r="L21" s="83"/>
      <c r="M21" s="80"/>
      <c r="N21" s="134"/>
      <c r="O21" s="82"/>
      <c r="P21" s="81"/>
      <c r="Q21" s="188"/>
      <c r="R21" s="191"/>
      <c r="S21" s="188"/>
      <c r="T21" s="191"/>
    </row>
    <row r="22" spans="1:20" s="3" customFormat="1" ht="11.25">
      <c r="A22" s="492"/>
      <c r="B22" s="453"/>
      <c r="C22" s="323"/>
      <c r="D22" s="291"/>
      <c r="E22" s="178"/>
      <c r="F22" s="179"/>
      <c r="G22" s="179"/>
      <c r="H22" s="180">
        <v>46000</v>
      </c>
      <c r="I22" s="180">
        <v>259500</v>
      </c>
      <c r="J22" s="149">
        <v>305500</v>
      </c>
      <c r="K22" s="89"/>
      <c r="L22" s="83"/>
      <c r="M22" s="80"/>
      <c r="N22" s="81"/>
      <c r="O22" s="82"/>
      <c r="P22" s="81"/>
      <c r="Q22" s="188"/>
      <c r="R22" s="191"/>
      <c r="S22" s="188"/>
      <c r="T22" s="191"/>
    </row>
    <row r="23" spans="1:20" s="3" customFormat="1" ht="22.5">
      <c r="A23" s="456"/>
      <c r="B23" s="454"/>
      <c r="C23" s="343" t="s">
        <v>76</v>
      </c>
      <c r="D23" s="84"/>
      <c r="E23" s="85"/>
      <c r="F23" s="86"/>
      <c r="G23" s="86"/>
      <c r="H23" s="87"/>
      <c r="I23" s="87"/>
      <c r="J23" s="88"/>
      <c r="K23" s="89"/>
      <c r="L23" s="83"/>
      <c r="M23" s="80"/>
      <c r="N23" s="81"/>
      <c r="O23" s="82"/>
      <c r="P23" s="81"/>
      <c r="Q23" s="188"/>
      <c r="R23" s="191"/>
      <c r="S23" s="188"/>
      <c r="T23" s="191"/>
    </row>
    <row r="24" spans="1:20" s="3" customFormat="1" ht="22.5">
      <c r="A24" s="455">
        <v>5</v>
      </c>
      <c r="B24" s="496" t="s">
        <v>58</v>
      </c>
      <c r="C24" s="343" t="s">
        <v>71</v>
      </c>
      <c r="D24" s="84"/>
      <c r="E24" s="85"/>
      <c r="F24" s="86"/>
      <c r="G24" s="86"/>
      <c r="H24" s="87">
        <v>212200</v>
      </c>
      <c r="I24" s="87"/>
      <c r="J24" s="88">
        <v>212200</v>
      </c>
      <c r="K24" s="89"/>
      <c r="L24" s="83"/>
      <c r="M24" s="80"/>
      <c r="N24" s="81"/>
      <c r="O24" s="82"/>
      <c r="P24" s="81"/>
      <c r="Q24" s="188"/>
      <c r="R24" s="191"/>
      <c r="S24" s="188"/>
      <c r="T24" s="191"/>
    </row>
    <row r="25" spans="1:20" ht="11.25">
      <c r="A25" s="492"/>
      <c r="B25" s="497"/>
      <c r="C25" s="388" t="s">
        <v>88</v>
      </c>
      <c r="D25" s="422">
        <f>SUM(K25:P25)</f>
        <v>36000</v>
      </c>
      <c r="E25" s="432"/>
      <c r="F25" s="433"/>
      <c r="G25" s="433"/>
      <c r="H25" s="433"/>
      <c r="I25" s="433"/>
      <c r="J25" s="437"/>
      <c r="K25" s="421">
        <v>36000</v>
      </c>
      <c r="L25" s="145"/>
      <c r="M25" s="80"/>
      <c r="N25" s="81"/>
      <c r="O25" s="82"/>
      <c r="P25" s="81"/>
      <c r="Q25" s="188"/>
      <c r="R25" s="191"/>
      <c r="S25" s="188"/>
      <c r="T25" s="191"/>
    </row>
    <row r="26" spans="1:20" ht="11.25">
      <c r="A26" s="492"/>
      <c r="B26" s="498"/>
      <c r="C26" s="393" t="s">
        <v>133</v>
      </c>
      <c r="D26" s="146">
        <v>4100</v>
      </c>
      <c r="E26" s="181"/>
      <c r="F26" s="182"/>
      <c r="G26" s="182"/>
      <c r="H26" s="182"/>
      <c r="I26" s="182"/>
      <c r="J26" s="148"/>
      <c r="K26" s="141">
        <v>4100</v>
      </c>
      <c r="L26" s="145"/>
      <c r="M26" s="187"/>
      <c r="N26" s="81"/>
      <c r="O26" s="82"/>
      <c r="P26" s="81"/>
      <c r="Q26" s="188"/>
      <c r="R26" s="191"/>
      <c r="S26" s="188"/>
      <c r="T26" s="191"/>
    </row>
    <row r="27" spans="1:20" s="4" customFormat="1" ht="22.5">
      <c r="A27" s="466">
        <v>6</v>
      </c>
      <c r="B27" s="476" t="s">
        <v>57</v>
      </c>
      <c r="C27" s="343" t="s">
        <v>69</v>
      </c>
      <c r="D27" s="84"/>
      <c r="E27" s="85"/>
      <c r="F27" s="86"/>
      <c r="G27" s="86"/>
      <c r="H27" s="91"/>
      <c r="I27" s="87">
        <v>1900000</v>
      </c>
      <c r="J27" s="88"/>
      <c r="K27" s="89"/>
      <c r="L27" s="145"/>
      <c r="M27" s="80"/>
      <c r="N27" s="81"/>
      <c r="O27" s="92"/>
      <c r="P27" s="81"/>
      <c r="Q27" s="188"/>
      <c r="R27" s="191"/>
      <c r="S27" s="188"/>
      <c r="T27" s="191"/>
    </row>
    <row r="28" spans="1:20" s="4" customFormat="1" ht="33.75">
      <c r="A28" s="467"/>
      <c r="B28" s="476"/>
      <c r="C28" s="342" t="s">
        <v>140</v>
      </c>
      <c r="D28" s="146">
        <f>SUM(K28:P28)</f>
        <v>29123.85</v>
      </c>
      <c r="E28" s="178"/>
      <c r="F28" s="179"/>
      <c r="G28" s="179"/>
      <c r="H28" s="292"/>
      <c r="I28" s="180"/>
      <c r="J28" s="149"/>
      <c r="K28" s="369">
        <v>6000</v>
      </c>
      <c r="L28" s="144">
        <v>23123.85</v>
      </c>
      <c r="M28" s="93"/>
      <c r="N28" s="81"/>
      <c r="O28" s="82"/>
      <c r="P28" s="81"/>
      <c r="Q28" s="188"/>
      <c r="R28" s="191"/>
      <c r="S28" s="188"/>
      <c r="T28" s="191"/>
    </row>
    <row r="29" spans="1:20" s="4" customFormat="1" ht="12.75">
      <c r="A29" s="467"/>
      <c r="B29" s="476"/>
      <c r="C29" s="346" t="s">
        <v>61</v>
      </c>
      <c r="D29" s="84"/>
      <c r="E29" s="85"/>
      <c r="F29" s="86"/>
      <c r="G29" s="86"/>
      <c r="H29" s="91"/>
      <c r="I29" s="87"/>
      <c r="J29" s="88"/>
      <c r="K29" s="89"/>
      <c r="L29" s="90"/>
      <c r="M29" s="80"/>
      <c r="N29" s="81"/>
      <c r="O29" s="73"/>
      <c r="P29" s="81"/>
      <c r="Q29" s="188"/>
      <c r="R29" s="191"/>
      <c r="S29" s="188"/>
      <c r="T29" s="191"/>
    </row>
    <row r="30" spans="1:20" s="4" customFormat="1" ht="33.75">
      <c r="A30" s="467"/>
      <c r="B30" s="476"/>
      <c r="C30" s="346" t="s">
        <v>62</v>
      </c>
      <c r="D30" s="84"/>
      <c r="E30" s="85"/>
      <c r="F30" s="86"/>
      <c r="G30" s="86"/>
      <c r="H30" s="91"/>
      <c r="I30" s="87"/>
      <c r="J30" s="88"/>
      <c r="K30" s="370"/>
      <c r="L30" s="163"/>
      <c r="M30" s="93"/>
      <c r="N30" s="165"/>
      <c r="O30" s="92"/>
      <c r="P30" s="165"/>
      <c r="Q30" s="192"/>
      <c r="R30" s="193"/>
      <c r="S30" s="192"/>
      <c r="T30" s="193"/>
    </row>
    <row r="31" spans="1:20" s="4" customFormat="1" ht="22.5">
      <c r="A31" s="467"/>
      <c r="B31" s="476"/>
      <c r="C31" s="346" t="s">
        <v>120</v>
      </c>
      <c r="D31" s="84"/>
      <c r="E31" s="85"/>
      <c r="F31" s="86"/>
      <c r="G31" s="86"/>
      <c r="H31" s="91"/>
      <c r="I31" s="87"/>
      <c r="J31" s="88"/>
      <c r="K31" s="304"/>
      <c r="L31" s="83"/>
      <c r="M31" s="170"/>
      <c r="N31" s="81"/>
      <c r="O31" s="169"/>
      <c r="P31" s="81"/>
      <c r="Q31" s="188"/>
      <c r="R31" s="191"/>
      <c r="S31" s="188"/>
      <c r="T31" s="191"/>
    </row>
    <row r="32" spans="1:20" s="4" customFormat="1" ht="12.75">
      <c r="A32" s="468"/>
      <c r="B32" s="477"/>
      <c r="C32" s="347" t="s">
        <v>104</v>
      </c>
      <c r="D32" s="84"/>
      <c r="E32" s="85"/>
      <c r="F32" s="86"/>
      <c r="G32" s="86"/>
      <c r="H32" s="91"/>
      <c r="I32" s="87"/>
      <c r="J32" s="88"/>
      <c r="K32" s="89"/>
      <c r="L32" s="83"/>
      <c r="M32" s="82"/>
      <c r="N32" s="81"/>
      <c r="O32" s="82"/>
      <c r="P32" s="81"/>
      <c r="Q32" s="188"/>
      <c r="R32" s="191"/>
      <c r="S32" s="188"/>
      <c r="T32" s="191"/>
    </row>
    <row r="33" spans="1:20" s="4" customFormat="1" ht="22.5">
      <c r="A33" s="455">
        <v>7</v>
      </c>
      <c r="B33" s="452" t="s">
        <v>59</v>
      </c>
      <c r="C33" s="343" t="s">
        <v>70</v>
      </c>
      <c r="D33" s="84"/>
      <c r="E33" s="85"/>
      <c r="F33" s="86"/>
      <c r="G33" s="86"/>
      <c r="H33" s="86"/>
      <c r="I33" s="86"/>
      <c r="J33" s="88"/>
      <c r="K33" s="89"/>
      <c r="L33" s="83"/>
      <c r="M33" s="80"/>
      <c r="N33" s="81"/>
      <c r="O33" s="82"/>
      <c r="P33" s="81"/>
      <c r="Q33" s="188"/>
      <c r="R33" s="191"/>
      <c r="S33" s="188"/>
      <c r="T33" s="191"/>
    </row>
    <row r="34" spans="1:20" s="4" customFormat="1" ht="12.75">
      <c r="A34" s="456"/>
      <c r="B34" s="454"/>
      <c r="C34" s="343" t="s">
        <v>88</v>
      </c>
      <c r="D34" s="84"/>
      <c r="E34" s="85"/>
      <c r="F34" s="86"/>
      <c r="G34" s="86"/>
      <c r="H34" s="86"/>
      <c r="I34" s="86"/>
      <c r="J34" s="88"/>
      <c r="K34" s="89"/>
      <c r="L34" s="83"/>
      <c r="M34" s="80"/>
      <c r="N34" s="81"/>
      <c r="O34" s="82"/>
      <c r="P34" s="81"/>
      <c r="Q34" s="188"/>
      <c r="R34" s="191"/>
      <c r="S34" s="188"/>
      <c r="T34" s="191"/>
    </row>
    <row r="35" spans="1:20" s="9" customFormat="1" ht="22.5" customHeight="1">
      <c r="A35" s="455">
        <v>8</v>
      </c>
      <c r="B35" s="452" t="s">
        <v>25</v>
      </c>
      <c r="C35" s="436" t="s">
        <v>118</v>
      </c>
      <c r="D35" s="422">
        <f>SUM(K35:P35)</f>
        <v>7236</v>
      </c>
      <c r="E35" s="432"/>
      <c r="F35" s="433"/>
      <c r="G35" s="433"/>
      <c r="H35" s="433"/>
      <c r="I35" s="434"/>
      <c r="J35" s="435"/>
      <c r="K35" s="421"/>
      <c r="L35" s="425">
        <v>7236</v>
      </c>
      <c r="M35" s="80"/>
      <c r="N35" s="81"/>
      <c r="O35" s="82"/>
      <c r="P35" s="81"/>
      <c r="Q35" s="194"/>
      <c r="R35" s="195"/>
      <c r="S35" s="194"/>
      <c r="T35" s="195"/>
    </row>
    <row r="36" spans="1:20" s="9" customFormat="1" ht="106.5" customHeight="1">
      <c r="A36" s="492"/>
      <c r="B36" s="453"/>
      <c r="C36" s="348" t="s">
        <v>123</v>
      </c>
      <c r="D36" s="295">
        <f>SUM(K36:R36)</f>
        <v>16000</v>
      </c>
      <c r="E36" s="296"/>
      <c r="F36" s="297"/>
      <c r="G36" s="297"/>
      <c r="H36" s="297"/>
      <c r="I36" s="297"/>
      <c r="J36" s="298"/>
      <c r="K36" s="306"/>
      <c r="L36" s="300"/>
      <c r="M36" s="301"/>
      <c r="N36" s="186"/>
      <c r="O36" s="299">
        <v>8000</v>
      </c>
      <c r="P36" s="186"/>
      <c r="Q36" s="302">
        <v>8000</v>
      </c>
      <c r="R36" s="196"/>
      <c r="S36" s="302"/>
      <c r="T36" s="196"/>
    </row>
    <row r="37" spans="1:20" s="9" customFormat="1" ht="11.25">
      <c r="A37" s="456"/>
      <c r="B37" s="454"/>
      <c r="C37" s="348" t="s">
        <v>119</v>
      </c>
      <c r="D37" s="158"/>
      <c r="E37" s="159"/>
      <c r="F37" s="160"/>
      <c r="G37" s="160"/>
      <c r="H37" s="160"/>
      <c r="I37" s="161"/>
      <c r="J37" s="138"/>
      <c r="K37" s="232"/>
      <c r="L37" s="163"/>
      <c r="M37" s="164"/>
      <c r="N37" s="165"/>
      <c r="O37" s="162"/>
      <c r="P37" s="165"/>
      <c r="Q37" s="197"/>
      <c r="R37" s="196"/>
      <c r="S37" s="197"/>
      <c r="T37" s="196"/>
    </row>
    <row r="38" spans="1:20" ht="12" thickBot="1">
      <c r="A38" s="122">
        <v>9</v>
      </c>
      <c r="B38" s="395" t="s">
        <v>33</v>
      </c>
      <c r="C38" s="349" t="s">
        <v>32</v>
      </c>
      <c r="D38" s="172"/>
      <c r="E38" s="136"/>
      <c r="F38" s="137"/>
      <c r="G38" s="137"/>
      <c r="H38" s="137"/>
      <c r="I38" s="137"/>
      <c r="J38" s="138"/>
      <c r="K38" s="373"/>
      <c r="L38" s="211"/>
      <c r="M38" s="164"/>
      <c r="N38" s="165"/>
      <c r="O38" s="210"/>
      <c r="P38" s="165"/>
      <c r="Q38" s="192"/>
      <c r="R38" s="193"/>
      <c r="S38" s="192"/>
      <c r="T38" s="193"/>
    </row>
    <row r="39" spans="1:20" s="132" customFormat="1" ht="14.25" thickBot="1" thickTop="1">
      <c r="A39" s="501" t="s">
        <v>89</v>
      </c>
      <c r="B39" s="502"/>
      <c r="C39" s="503"/>
      <c r="D39" s="396">
        <f>SUM(D40:D57)</f>
        <v>2183346</v>
      </c>
      <c r="E39" s="174"/>
      <c r="F39" s="175"/>
      <c r="G39" s="175"/>
      <c r="H39" s="175"/>
      <c r="I39" s="175"/>
      <c r="J39" s="176"/>
      <c r="K39" s="397">
        <f aca="true" t="shared" si="1" ref="K39:T39">SUM(K40:K57)</f>
        <v>45756</v>
      </c>
      <c r="L39" s="46">
        <f t="shared" si="1"/>
        <v>4040</v>
      </c>
      <c r="M39" s="392">
        <f t="shared" si="1"/>
        <v>275465</v>
      </c>
      <c r="N39" s="389">
        <f t="shared" si="1"/>
        <v>607535</v>
      </c>
      <c r="O39" s="40">
        <f t="shared" si="1"/>
        <v>127550</v>
      </c>
      <c r="P39" s="396">
        <f t="shared" si="1"/>
        <v>32000</v>
      </c>
      <c r="Q39" s="392">
        <f t="shared" si="1"/>
        <v>327000</v>
      </c>
      <c r="R39" s="389">
        <f t="shared" si="1"/>
        <v>764000</v>
      </c>
      <c r="S39" s="392">
        <f t="shared" si="1"/>
        <v>0</v>
      </c>
      <c r="T39" s="389">
        <f t="shared" si="1"/>
        <v>0</v>
      </c>
    </row>
    <row r="40" spans="1:20" s="3" customFormat="1" ht="22.5">
      <c r="A40" s="121">
        <v>10</v>
      </c>
      <c r="B40" s="398" t="s">
        <v>16</v>
      </c>
      <c r="C40" s="344"/>
      <c r="D40" s="173"/>
      <c r="E40" s="94"/>
      <c r="F40" s="95"/>
      <c r="G40" s="95"/>
      <c r="H40" s="95">
        <v>300000</v>
      </c>
      <c r="I40" s="96">
        <v>300000</v>
      </c>
      <c r="J40" s="97"/>
      <c r="K40" s="368"/>
      <c r="L40" s="74"/>
      <c r="M40" s="71"/>
      <c r="N40" s="72"/>
      <c r="O40" s="73"/>
      <c r="P40" s="72"/>
      <c r="Q40" s="198"/>
      <c r="R40" s="199"/>
      <c r="S40" s="198"/>
      <c r="T40" s="199"/>
    </row>
    <row r="41" spans="1:20" s="3" customFormat="1" ht="22.5">
      <c r="A41" s="120">
        <v>11</v>
      </c>
      <c r="B41" s="28" t="s">
        <v>72</v>
      </c>
      <c r="C41" s="350" t="s">
        <v>63</v>
      </c>
      <c r="D41" s="84">
        <f>SUM(K41:P41)</f>
        <v>766500</v>
      </c>
      <c r="E41" s="85"/>
      <c r="F41" s="86"/>
      <c r="G41" s="86"/>
      <c r="H41" s="86"/>
      <c r="I41" s="86"/>
      <c r="J41" s="88"/>
      <c r="K41" s="141">
        <v>4200</v>
      </c>
      <c r="L41" s="143"/>
      <c r="M41" s="187">
        <v>189600</v>
      </c>
      <c r="N41" s="168">
        <v>572700</v>
      </c>
      <c r="O41" s="89"/>
      <c r="P41" s="134"/>
      <c r="Q41" s="188"/>
      <c r="R41" s="191"/>
      <c r="S41" s="188"/>
      <c r="T41" s="191"/>
    </row>
    <row r="42" spans="1:20" s="132" customFormat="1" ht="22.5" customHeight="1">
      <c r="A42" s="121">
        <v>12</v>
      </c>
      <c r="B42" s="29" t="s">
        <v>80</v>
      </c>
      <c r="C42" s="351" t="s">
        <v>143</v>
      </c>
      <c r="D42" s="439">
        <f>SUM(K42:P42)</f>
        <v>30716</v>
      </c>
      <c r="E42" s="440"/>
      <c r="F42" s="441"/>
      <c r="G42" s="441"/>
      <c r="H42" s="441"/>
      <c r="I42" s="441"/>
      <c r="J42" s="442"/>
      <c r="K42" s="438">
        <v>30716</v>
      </c>
      <c r="L42" s="105"/>
      <c r="M42" s="106"/>
      <c r="N42" s="107"/>
      <c r="O42" s="104"/>
      <c r="P42" s="107"/>
      <c r="Q42" s="188"/>
      <c r="R42" s="191"/>
      <c r="S42" s="188"/>
      <c r="T42" s="191"/>
    </row>
    <row r="43" spans="1:20" s="4" customFormat="1" ht="12.75">
      <c r="A43" s="121">
        <v>13</v>
      </c>
      <c r="B43" s="28" t="s">
        <v>22</v>
      </c>
      <c r="C43" s="350" t="s">
        <v>64</v>
      </c>
      <c r="D43" s="84"/>
      <c r="E43" s="98">
        <v>454600</v>
      </c>
      <c r="F43" s="86"/>
      <c r="G43" s="86">
        <v>300000</v>
      </c>
      <c r="H43" s="87">
        <v>525800</v>
      </c>
      <c r="I43" s="86"/>
      <c r="J43" s="88">
        <v>154600</v>
      </c>
      <c r="K43" s="89"/>
      <c r="L43" s="83"/>
      <c r="M43" s="80"/>
      <c r="N43" s="81"/>
      <c r="O43" s="82"/>
      <c r="P43" s="81"/>
      <c r="Q43" s="188"/>
      <c r="R43" s="191"/>
      <c r="S43" s="188"/>
      <c r="T43" s="191"/>
    </row>
    <row r="44" spans="1:20" s="3" customFormat="1" ht="11.25" customHeight="1">
      <c r="A44" s="121">
        <v>14</v>
      </c>
      <c r="B44" s="28" t="s">
        <v>23</v>
      </c>
      <c r="C44" s="350" t="s">
        <v>64</v>
      </c>
      <c r="D44" s="84"/>
      <c r="E44" s="85"/>
      <c r="F44" s="86"/>
      <c r="G44" s="86"/>
      <c r="H44" s="86">
        <v>500000</v>
      </c>
      <c r="I44" s="86"/>
      <c r="J44" s="88"/>
      <c r="K44" s="89"/>
      <c r="L44" s="83"/>
      <c r="M44" s="80"/>
      <c r="N44" s="81"/>
      <c r="O44" s="82"/>
      <c r="P44" s="81"/>
      <c r="Q44" s="188"/>
      <c r="R44" s="191"/>
      <c r="S44" s="188"/>
      <c r="T44" s="191"/>
    </row>
    <row r="45" spans="1:20" s="3" customFormat="1" ht="33.75" customHeight="1">
      <c r="A45" s="455">
        <v>15</v>
      </c>
      <c r="B45" s="452" t="s">
        <v>106</v>
      </c>
      <c r="C45" s="343" t="s">
        <v>116</v>
      </c>
      <c r="D45" s="322">
        <f>SUM(K45:L45)</f>
        <v>4040</v>
      </c>
      <c r="E45" s="85"/>
      <c r="F45" s="86"/>
      <c r="G45" s="86"/>
      <c r="H45" s="86"/>
      <c r="I45" s="86"/>
      <c r="J45" s="88"/>
      <c r="K45" s="287"/>
      <c r="L45" s="293">
        <v>4040</v>
      </c>
      <c r="M45" s="80"/>
      <c r="N45" s="81"/>
      <c r="O45" s="82"/>
      <c r="P45" s="81"/>
      <c r="Q45" s="188"/>
      <c r="R45" s="191"/>
      <c r="S45" s="188"/>
      <c r="T45" s="191"/>
    </row>
    <row r="46" spans="1:20" s="3" customFormat="1" ht="22.5">
      <c r="A46" s="492"/>
      <c r="B46" s="453"/>
      <c r="C46" s="350" t="s">
        <v>111</v>
      </c>
      <c r="D46" s="84">
        <f>SUM(K46:P46)</f>
        <v>80000</v>
      </c>
      <c r="E46" s="85"/>
      <c r="F46" s="86"/>
      <c r="G46" s="86"/>
      <c r="H46" s="86"/>
      <c r="I46" s="86"/>
      <c r="J46" s="88"/>
      <c r="K46" s="371"/>
      <c r="L46" s="324"/>
      <c r="M46" s="82"/>
      <c r="N46" s="81"/>
      <c r="O46" s="303">
        <v>80000</v>
      </c>
      <c r="P46" s="81"/>
      <c r="Q46" s="188"/>
      <c r="R46" s="191"/>
      <c r="S46" s="188"/>
      <c r="T46" s="191"/>
    </row>
    <row r="47" spans="1:20" s="3" customFormat="1" ht="11.25">
      <c r="A47" s="140">
        <v>16</v>
      </c>
      <c r="B47" s="286" t="s">
        <v>10</v>
      </c>
      <c r="C47" s="352" t="s">
        <v>31</v>
      </c>
      <c r="D47" s="84"/>
      <c r="E47" s="85">
        <v>245440</v>
      </c>
      <c r="F47" s="86"/>
      <c r="G47" s="86"/>
      <c r="H47" s="86"/>
      <c r="I47" s="86"/>
      <c r="J47" s="88"/>
      <c r="K47" s="89"/>
      <c r="L47" s="83"/>
      <c r="M47" s="80"/>
      <c r="N47" s="81"/>
      <c r="O47" s="82"/>
      <c r="P47" s="81"/>
      <c r="Q47" s="188"/>
      <c r="R47" s="191"/>
      <c r="S47" s="188"/>
      <c r="T47" s="191"/>
    </row>
    <row r="48" spans="1:20" s="3" customFormat="1" ht="11.25">
      <c r="A48" s="124">
        <v>17</v>
      </c>
      <c r="B48" s="27" t="s">
        <v>9</v>
      </c>
      <c r="C48" s="352" t="s">
        <v>31</v>
      </c>
      <c r="D48" s="84"/>
      <c r="E48" s="85"/>
      <c r="F48" s="86"/>
      <c r="G48" s="86"/>
      <c r="H48" s="86"/>
      <c r="I48" s="86"/>
      <c r="J48" s="88"/>
      <c r="K48" s="89"/>
      <c r="L48" s="83"/>
      <c r="M48" s="80"/>
      <c r="N48" s="81"/>
      <c r="O48" s="82"/>
      <c r="P48" s="81"/>
      <c r="Q48" s="188"/>
      <c r="R48" s="191"/>
      <c r="S48" s="188"/>
      <c r="T48" s="191"/>
    </row>
    <row r="49" spans="1:20" s="3" customFormat="1" ht="11.25" customHeight="1" hidden="1">
      <c r="A49" s="125"/>
      <c r="B49" s="27"/>
      <c r="C49" s="352"/>
      <c r="D49" s="84"/>
      <c r="E49" s="85"/>
      <c r="F49" s="86"/>
      <c r="G49" s="86"/>
      <c r="H49" s="86"/>
      <c r="I49" s="86"/>
      <c r="J49" s="88"/>
      <c r="K49" s="89"/>
      <c r="L49" s="83"/>
      <c r="M49" s="80"/>
      <c r="N49" s="81"/>
      <c r="O49" s="82"/>
      <c r="P49" s="81"/>
      <c r="Q49" s="188"/>
      <c r="R49" s="191"/>
      <c r="S49" s="188"/>
      <c r="T49" s="191"/>
    </row>
    <row r="50" spans="1:20" s="3" customFormat="1" ht="11.25">
      <c r="A50" s="125">
        <v>18</v>
      </c>
      <c r="B50" s="27" t="s">
        <v>54</v>
      </c>
      <c r="C50" s="352" t="s">
        <v>7</v>
      </c>
      <c r="D50" s="84">
        <f>SUM(K50:P50)</f>
        <v>75100</v>
      </c>
      <c r="E50" s="100">
        <v>10600</v>
      </c>
      <c r="F50" s="91"/>
      <c r="G50" s="86">
        <v>10600</v>
      </c>
      <c r="H50" s="87">
        <v>150000</v>
      </c>
      <c r="I50" s="87">
        <v>75000</v>
      </c>
      <c r="J50" s="149">
        <v>71000</v>
      </c>
      <c r="K50" s="304"/>
      <c r="L50" s="90"/>
      <c r="M50" s="305">
        <v>5550</v>
      </c>
      <c r="N50" s="134">
        <v>32000</v>
      </c>
      <c r="O50" s="304">
        <v>5550</v>
      </c>
      <c r="P50" s="134">
        <v>32000</v>
      </c>
      <c r="Q50" s="188"/>
      <c r="R50" s="191"/>
      <c r="S50" s="188"/>
      <c r="T50" s="191"/>
    </row>
    <row r="51" spans="1:20" ht="22.5">
      <c r="A51" s="125">
        <v>19</v>
      </c>
      <c r="B51" s="27" t="s">
        <v>53</v>
      </c>
      <c r="C51" s="352" t="s">
        <v>34</v>
      </c>
      <c r="D51" s="99"/>
      <c r="E51" s="178"/>
      <c r="F51" s="91"/>
      <c r="G51" s="91"/>
      <c r="H51" s="91"/>
      <c r="I51" s="91"/>
      <c r="J51" s="88"/>
      <c r="K51" s="89"/>
      <c r="L51" s="83"/>
      <c r="M51" s="80"/>
      <c r="N51" s="81"/>
      <c r="O51" s="82"/>
      <c r="P51" s="81"/>
      <c r="Q51" s="188"/>
      <c r="R51" s="191"/>
      <c r="S51" s="188"/>
      <c r="T51" s="191"/>
    </row>
    <row r="52" spans="1:20" ht="22.5">
      <c r="A52" s="125">
        <v>20</v>
      </c>
      <c r="B52" s="27" t="s">
        <v>40</v>
      </c>
      <c r="C52" s="352" t="s">
        <v>7</v>
      </c>
      <c r="D52" s="99"/>
      <c r="E52" s="178"/>
      <c r="F52" s="91"/>
      <c r="G52" s="91"/>
      <c r="H52" s="91"/>
      <c r="I52" s="91"/>
      <c r="J52" s="88"/>
      <c r="K52" s="89"/>
      <c r="L52" s="83"/>
      <c r="M52" s="80"/>
      <c r="N52" s="81"/>
      <c r="O52" s="82"/>
      <c r="P52" s="81"/>
      <c r="Q52" s="188"/>
      <c r="R52" s="191"/>
      <c r="S52" s="188"/>
      <c r="T52" s="191"/>
    </row>
    <row r="53" spans="1:20" s="3" customFormat="1" ht="22.5">
      <c r="A53" s="471">
        <v>21</v>
      </c>
      <c r="B53" s="469" t="s">
        <v>14</v>
      </c>
      <c r="C53" s="352" t="s">
        <v>73</v>
      </c>
      <c r="D53" s="422">
        <f>SUM(K53:T53)</f>
        <v>1000000</v>
      </c>
      <c r="E53" s="408">
        <v>252400</v>
      </c>
      <c r="F53" s="182"/>
      <c r="G53" s="183">
        <v>252400</v>
      </c>
      <c r="H53" s="183"/>
      <c r="I53" s="147"/>
      <c r="J53" s="148"/>
      <c r="K53" s="406"/>
      <c r="L53" s="409"/>
      <c r="M53" s="406"/>
      <c r="N53" s="407"/>
      <c r="O53" s="410"/>
      <c r="P53" s="411"/>
      <c r="Q53" s="430">
        <v>300000</v>
      </c>
      <c r="R53" s="431">
        <v>700000</v>
      </c>
      <c r="S53" s="188"/>
      <c r="T53" s="191"/>
    </row>
    <row r="54" spans="1:20" s="3" customFormat="1" ht="45">
      <c r="A54" s="472"/>
      <c r="B54" s="470"/>
      <c r="C54" s="353" t="s">
        <v>134</v>
      </c>
      <c r="D54" s="146">
        <f>SUM(K54:T54)</f>
        <v>3990</v>
      </c>
      <c r="E54" s="98"/>
      <c r="F54" s="86"/>
      <c r="G54" s="87"/>
      <c r="H54" s="87"/>
      <c r="I54" s="91"/>
      <c r="J54" s="88"/>
      <c r="K54" s="406">
        <v>840</v>
      </c>
      <c r="L54" s="201"/>
      <c r="M54" s="408">
        <v>315</v>
      </c>
      <c r="N54" s="148">
        <v>2835</v>
      </c>
      <c r="O54" s="200"/>
      <c r="P54" s="101"/>
      <c r="Q54" s="188"/>
      <c r="R54" s="191"/>
      <c r="S54" s="188"/>
      <c r="T54" s="191"/>
    </row>
    <row r="55" spans="1:20" ht="12" thickBot="1">
      <c r="A55" s="125">
        <v>22</v>
      </c>
      <c r="B55" s="27" t="s">
        <v>60</v>
      </c>
      <c r="C55" s="352" t="s">
        <v>68</v>
      </c>
      <c r="D55" s="202">
        <f>SUM(K55:R55)</f>
        <v>91000</v>
      </c>
      <c r="E55" s="203"/>
      <c r="F55" s="204"/>
      <c r="G55" s="204"/>
      <c r="H55" s="204"/>
      <c r="I55" s="204"/>
      <c r="J55" s="205"/>
      <c r="K55" s="89"/>
      <c r="L55" s="83"/>
      <c r="N55" s="337"/>
      <c r="P55" s="390"/>
      <c r="Q55" s="141">
        <v>27000</v>
      </c>
      <c r="R55" s="168">
        <v>64000</v>
      </c>
      <c r="S55" s="188"/>
      <c r="T55" s="191"/>
    </row>
    <row r="56" spans="1:20" ht="33.75">
      <c r="A56" s="285">
        <v>23</v>
      </c>
      <c r="B56" s="286" t="s">
        <v>105</v>
      </c>
      <c r="C56" s="354" t="s">
        <v>122</v>
      </c>
      <c r="D56" s="295">
        <f>SUM(K56:O56)</f>
        <v>132000</v>
      </c>
      <c r="E56" s="136"/>
      <c r="F56" s="137"/>
      <c r="G56" s="137"/>
      <c r="H56" s="137"/>
      <c r="I56" s="137"/>
      <c r="J56" s="138"/>
      <c r="K56" s="306">
        <v>10000</v>
      </c>
      <c r="L56" s="163"/>
      <c r="M56" s="307">
        <v>80000</v>
      </c>
      <c r="N56" s="171"/>
      <c r="O56" s="306">
        <v>42000</v>
      </c>
      <c r="P56" s="165"/>
      <c r="Q56" s="188"/>
      <c r="R56" s="191"/>
      <c r="S56" s="188"/>
      <c r="T56" s="191"/>
    </row>
    <row r="57" spans="1:20" ht="23.25" thickBot="1">
      <c r="A57" s="126">
        <v>24</v>
      </c>
      <c r="B57" s="39" t="s">
        <v>42</v>
      </c>
      <c r="C57" s="355" t="s">
        <v>43</v>
      </c>
      <c r="D57" s="206"/>
      <c r="E57" s="207"/>
      <c r="F57" s="208"/>
      <c r="G57" s="208"/>
      <c r="H57" s="208"/>
      <c r="I57" s="208"/>
      <c r="J57" s="209"/>
      <c r="K57" s="373"/>
      <c r="L57" s="211"/>
      <c r="M57" s="212"/>
      <c r="N57" s="213"/>
      <c r="O57" s="210"/>
      <c r="P57" s="213"/>
      <c r="Q57" s="214"/>
      <c r="R57" s="215"/>
      <c r="S57" s="214"/>
      <c r="T57" s="215"/>
    </row>
    <row r="58" spans="1:20" ht="14.25" customHeight="1" thickBot="1" thickTop="1">
      <c r="A58" s="518" t="s">
        <v>90</v>
      </c>
      <c r="B58" s="519"/>
      <c r="C58" s="519"/>
      <c r="D58" s="62">
        <f>SUM(D59:D139)</f>
        <v>2541156.79</v>
      </c>
      <c r="E58" s="66"/>
      <c r="F58" s="41"/>
      <c r="G58" s="41"/>
      <c r="H58" s="41"/>
      <c r="I58" s="41"/>
      <c r="J58" s="61"/>
      <c r="K58" s="374">
        <f aca="true" t="shared" si="2" ref="K58:T58">SUM(K59:K139)</f>
        <v>122140</v>
      </c>
      <c r="L58" s="46">
        <f t="shared" si="2"/>
        <v>314016.79</v>
      </c>
      <c r="M58" s="65">
        <f t="shared" si="2"/>
        <v>4100</v>
      </c>
      <c r="N58" s="60">
        <f t="shared" si="2"/>
        <v>109900</v>
      </c>
      <c r="O58" s="40">
        <f t="shared" si="2"/>
        <v>327000</v>
      </c>
      <c r="P58" s="389">
        <f t="shared" si="2"/>
        <v>1764000</v>
      </c>
      <c r="Q58" s="391">
        <f t="shared" si="2"/>
        <v>0</v>
      </c>
      <c r="R58" s="60">
        <f t="shared" si="2"/>
        <v>0</v>
      </c>
      <c r="S58" s="392">
        <f t="shared" si="2"/>
        <v>0</v>
      </c>
      <c r="T58" s="389">
        <f t="shared" si="2"/>
        <v>0</v>
      </c>
    </row>
    <row r="59" spans="1:20" s="38" customFormat="1" ht="11.25">
      <c r="A59" s="467">
        <v>25</v>
      </c>
      <c r="B59" s="453" t="s">
        <v>47</v>
      </c>
      <c r="C59" s="351" t="s">
        <v>7</v>
      </c>
      <c r="D59" s="403">
        <f>SUM(K59:P59)</f>
        <v>91000</v>
      </c>
      <c r="E59" s="216"/>
      <c r="F59" s="216"/>
      <c r="G59" s="216"/>
      <c r="H59" s="217"/>
      <c r="I59" s="218"/>
      <c r="J59" s="219"/>
      <c r="K59" s="308"/>
      <c r="L59" s="220"/>
      <c r="M59" s="309"/>
      <c r="N59" s="220"/>
      <c r="O59" s="401">
        <v>27000</v>
      </c>
      <c r="P59" s="402">
        <v>64000</v>
      </c>
      <c r="Q59" s="198"/>
      <c r="R59" s="199"/>
      <c r="S59" s="198"/>
      <c r="T59" s="199"/>
    </row>
    <row r="60" spans="1:20" s="3" customFormat="1" ht="33.75">
      <c r="A60" s="467"/>
      <c r="B60" s="453"/>
      <c r="C60" s="345" t="s">
        <v>46</v>
      </c>
      <c r="D60" s="221"/>
      <c r="E60" s="222"/>
      <c r="F60" s="216"/>
      <c r="G60" s="216"/>
      <c r="H60" s="217"/>
      <c r="I60" s="218"/>
      <c r="J60" s="219"/>
      <c r="K60" s="368"/>
      <c r="L60" s="74"/>
      <c r="M60" s="71"/>
      <c r="N60" s="74"/>
      <c r="O60" s="71"/>
      <c r="P60" s="72"/>
      <c r="Q60" s="188"/>
      <c r="R60" s="191"/>
      <c r="S60" s="188"/>
      <c r="T60" s="191"/>
    </row>
    <row r="61" spans="1:20" s="3" customFormat="1" ht="11.25">
      <c r="A61" s="468"/>
      <c r="B61" s="454"/>
      <c r="C61" s="343"/>
      <c r="D61" s="223"/>
      <c r="E61" s="310"/>
      <c r="F61" s="311"/>
      <c r="G61" s="311">
        <v>30000</v>
      </c>
      <c r="H61" s="312">
        <v>64000</v>
      </c>
      <c r="I61" s="313">
        <v>64000</v>
      </c>
      <c r="J61" s="314"/>
      <c r="K61" s="89"/>
      <c r="L61" s="83"/>
      <c r="M61" s="80"/>
      <c r="N61" s="83"/>
      <c r="O61" s="80"/>
      <c r="P61" s="81"/>
      <c r="Q61" s="188"/>
      <c r="R61" s="191"/>
      <c r="S61" s="188"/>
      <c r="T61" s="191"/>
    </row>
    <row r="62" spans="1:20" s="3" customFormat="1" ht="45">
      <c r="A62" s="121">
        <v>26</v>
      </c>
      <c r="B62" s="28" t="s">
        <v>92</v>
      </c>
      <c r="C62" s="343" t="s">
        <v>145</v>
      </c>
      <c r="D62" s="291">
        <f>SUM(K62:P62)</f>
        <v>10000</v>
      </c>
      <c r="E62" s="100"/>
      <c r="F62" s="91"/>
      <c r="G62" s="91"/>
      <c r="H62" s="86"/>
      <c r="I62" s="86"/>
      <c r="J62" s="88"/>
      <c r="K62" s="287">
        <v>10000</v>
      </c>
      <c r="L62" s="83"/>
      <c r="M62" s="80"/>
      <c r="N62" s="83"/>
      <c r="O62" s="80"/>
      <c r="P62" s="81"/>
      <c r="Q62" s="188"/>
      <c r="R62" s="191"/>
      <c r="S62" s="188"/>
      <c r="T62" s="191"/>
    </row>
    <row r="63" spans="1:20" ht="22.5">
      <c r="A63" s="124">
        <v>27</v>
      </c>
      <c r="B63" s="27" t="s">
        <v>45</v>
      </c>
      <c r="C63" s="35" t="s">
        <v>55</v>
      </c>
      <c r="D63" s="99"/>
      <c r="E63" s="100"/>
      <c r="F63" s="91"/>
      <c r="G63" s="91"/>
      <c r="H63" s="91"/>
      <c r="I63" s="91"/>
      <c r="J63" s="88"/>
      <c r="K63" s="89"/>
      <c r="L63" s="83"/>
      <c r="M63" s="80"/>
      <c r="N63" s="83"/>
      <c r="O63" s="80"/>
      <c r="P63" s="81"/>
      <c r="Q63" s="188"/>
      <c r="R63" s="191"/>
      <c r="S63" s="188"/>
      <c r="T63" s="191"/>
    </row>
    <row r="64" spans="1:20" s="3" customFormat="1" ht="15" customHeight="1">
      <c r="A64" s="124">
        <v>28</v>
      </c>
      <c r="B64" s="419" t="s">
        <v>135</v>
      </c>
      <c r="C64" s="420" t="s">
        <v>136</v>
      </c>
      <c r="D64" s="412"/>
      <c r="E64" s="413">
        <v>193400</v>
      </c>
      <c r="F64" s="414">
        <v>264200</v>
      </c>
      <c r="G64" s="414">
        <v>457600</v>
      </c>
      <c r="H64" s="414"/>
      <c r="I64" s="414"/>
      <c r="J64" s="415"/>
      <c r="K64" s="416"/>
      <c r="L64" s="417"/>
      <c r="M64" s="418"/>
      <c r="N64" s="83"/>
      <c r="O64" s="80"/>
      <c r="P64" s="81"/>
      <c r="Q64" s="188"/>
      <c r="R64" s="191"/>
      <c r="S64" s="188"/>
      <c r="T64" s="191"/>
    </row>
    <row r="65" spans="1:20" s="3" customFormat="1" ht="12" customHeight="1" hidden="1" thickBot="1">
      <c r="A65" s="124"/>
      <c r="B65" s="27"/>
      <c r="C65" s="35"/>
      <c r="D65" s="84"/>
      <c r="E65" s="85"/>
      <c r="F65" s="86"/>
      <c r="G65" s="86"/>
      <c r="H65" s="86"/>
      <c r="I65" s="86"/>
      <c r="J65" s="88"/>
      <c r="K65" s="375"/>
      <c r="L65" s="224"/>
      <c r="M65" s="225"/>
      <c r="N65" s="224"/>
      <c r="O65" s="225"/>
      <c r="P65" s="226"/>
      <c r="Q65" s="188"/>
      <c r="R65" s="191"/>
      <c r="S65" s="188"/>
      <c r="T65" s="191"/>
    </row>
    <row r="66" spans="1:20" s="3" customFormat="1" ht="33.75">
      <c r="A66" s="480">
        <v>29</v>
      </c>
      <c r="B66" s="513" t="s">
        <v>29</v>
      </c>
      <c r="C66" s="325" t="s">
        <v>128</v>
      </c>
      <c r="D66" s="146">
        <f>SUM(K66:P66)</f>
        <v>103370</v>
      </c>
      <c r="E66" s="181"/>
      <c r="F66" s="182"/>
      <c r="G66" s="182"/>
      <c r="H66" s="182"/>
      <c r="I66" s="182"/>
      <c r="J66" s="148"/>
      <c r="K66" s="141"/>
      <c r="L66" s="143">
        <v>103370</v>
      </c>
      <c r="M66" s="80"/>
      <c r="N66" s="83"/>
      <c r="O66" s="80"/>
      <c r="P66" s="81"/>
      <c r="Q66" s="188"/>
      <c r="R66" s="191"/>
      <c r="S66" s="188"/>
      <c r="T66" s="191"/>
    </row>
    <row r="67" spans="1:20" s="3" customFormat="1" ht="11.25" customHeight="1" hidden="1">
      <c r="A67" s="504"/>
      <c r="B67" s="514"/>
      <c r="C67" s="35"/>
      <c r="D67" s="84"/>
      <c r="E67" s="85"/>
      <c r="F67" s="86"/>
      <c r="G67" s="86"/>
      <c r="H67" s="86"/>
      <c r="I67" s="86"/>
      <c r="J67" s="139"/>
      <c r="K67" s="370"/>
      <c r="L67" s="227"/>
      <c r="M67" s="93"/>
      <c r="N67" s="228"/>
      <c r="O67" s="93"/>
      <c r="P67" s="93"/>
      <c r="Q67" s="188"/>
      <c r="R67" s="191"/>
      <c r="S67" s="188"/>
      <c r="T67" s="191"/>
    </row>
    <row r="68" spans="1:20" s="3" customFormat="1" ht="11.25" customHeight="1" hidden="1">
      <c r="A68" s="504"/>
      <c r="B68" s="514"/>
      <c r="C68" s="35"/>
      <c r="D68" s="84"/>
      <c r="E68" s="85"/>
      <c r="F68" s="86"/>
      <c r="G68" s="86"/>
      <c r="H68" s="86"/>
      <c r="I68" s="86"/>
      <c r="J68" s="139"/>
      <c r="K68" s="370"/>
      <c r="L68" s="228"/>
      <c r="M68" s="93"/>
      <c r="N68" s="228"/>
      <c r="O68" s="93"/>
      <c r="P68" s="93"/>
      <c r="Q68" s="188"/>
      <c r="R68" s="191"/>
      <c r="S68" s="188"/>
      <c r="T68" s="191"/>
    </row>
    <row r="69" spans="1:20" s="3" customFormat="1" ht="11.25" customHeight="1" hidden="1">
      <c r="A69" s="504"/>
      <c r="B69" s="514"/>
      <c r="C69" s="35"/>
      <c r="D69" s="84"/>
      <c r="E69" s="85"/>
      <c r="F69" s="86"/>
      <c r="G69" s="86"/>
      <c r="H69" s="86"/>
      <c r="I69" s="86"/>
      <c r="J69" s="139"/>
      <c r="K69" s="370"/>
      <c r="L69" s="228"/>
      <c r="M69" s="93"/>
      <c r="N69" s="228"/>
      <c r="O69" s="93"/>
      <c r="P69" s="93"/>
      <c r="Q69" s="188"/>
      <c r="R69" s="191"/>
      <c r="S69" s="188"/>
      <c r="T69" s="191"/>
    </row>
    <row r="70" spans="1:20" s="3" customFormat="1" ht="11.25" customHeight="1" hidden="1">
      <c r="A70" s="504"/>
      <c r="B70" s="514"/>
      <c r="C70" s="35"/>
      <c r="D70" s="84"/>
      <c r="E70" s="85"/>
      <c r="F70" s="86"/>
      <c r="G70" s="86"/>
      <c r="H70" s="86"/>
      <c r="I70" s="86"/>
      <c r="J70" s="139"/>
      <c r="K70" s="370"/>
      <c r="L70" s="228"/>
      <c r="M70" s="93"/>
      <c r="N70" s="228"/>
      <c r="O70" s="93"/>
      <c r="P70" s="93"/>
      <c r="Q70" s="188"/>
      <c r="R70" s="191"/>
      <c r="S70" s="188"/>
      <c r="T70" s="191"/>
    </row>
    <row r="71" spans="1:20" s="3" customFormat="1" ht="11.25" customHeight="1" hidden="1">
      <c r="A71" s="504"/>
      <c r="B71" s="514"/>
      <c r="C71" s="35"/>
      <c r="D71" s="84"/>
      <c r="E71" s="85"/>
      <c r="F71" s="86"/>
      <c r="G71" s="86"/>
      <c r="H71" s="86"/>
      <c r="I71" s="86"/>
      <c r="J71" s="139"/>
      <c r="K71" s="370"/>
      <c r="L71" s="228"/>
      <c r="M71" s="93"/>
      <c r="N71" s="228"/>
      <c r="O71" s="93"/>
      <c r="P71" s="93"/>
      <c r="Q71" s="188"/>
      <c r="R71" s="191"/>
      <c r="S71" s="188"/>
      <c r="T71" s="191"/>
    </row>
    <row r="72" spans="1:20" s="3" customFormat="1" ht="11.25" customHeight="1" hidden="1">
      <c r="A72" s="504"/>
      <c r="B72" s="514"/>
      <c r="C72" s="35"/>
      <c r="D72" s="84"/>
      <c r="E72" s="85"/>
      <c r="F72" s="86"/>
      <c r="G72" s="86"/>
      <c r="H72" s="86"/>
      <c r="I72" s="86"/>
      <c r="J72" s="139"/>
      <c r="K72" s="370"/>
      <c r="L72" s="228"/>
      <c r="M72" s="93"/>
      <c r="N72" s="228"/>
      <c r="O72" s="93"/>
      <c r="P72" s="93"/>
      <c r="Q72" s="188"/>
      <c r="R72" s="191"/>
      <c r="S72" s="188"/>
      <c r="T72" s="191"/>
    </row>
    <row r="73" spans="1:20" s="3" customFormat="1" ht="11.25" customHeight="1" hidden="1">
      <c r="A73" s="504"/>
      <c r="B73" s="514"/>
      <c r="C73" s="35"/>
      <c r="D73" s="84"/>
      <c r="E73" s="85"/>
      <c r="F73" s="86"/>
      <c r="G73" s="86"/>
      <c r="H73" s="86"/>
      <c r="I73" s="86"/>
      <c r="J73" s="139"/>
      <c r="K73" s="370"/>
      <c r="L73" s="228"/>
      <c r="M73" s="93"/>
      <c r="N73" s="228"/>
      <c r="O73" s="93"/>
      <c r="P73" s="93"/>
      <c r="Q73" s="188"/>
      <c r="R73" s="191"/>
      <c r="S73" s="188"/>
      <c r="T73" s="191"/>
    </row>
    <row r="74" spans="1:20" s="3" customFormat="1" ht="11.25" customHeight="1" hidden="1">
      <c r="A74" s="504"/>
      <c r="B74" s="514"/>
      <c r="C74" s="35"/>
      <c r="D74" s="84"/>
      <c r="E74" s="85"/>
      <c r="F74" s="86"/>
      <c r="G74" s="86"/>
      <c r="H74" s="86"/>
      <c r="I74" s="86"/>
      <c r="J74" s="139"/>
      <c r="K74" s="370"/>
      <c r="L74" s="228"/>
      <c r="M74" s="93"/>
      <c r="N74" s="228"/>
      <c r="O74" s="93"/>
      <c r="P74" s="93"/>
      <c r="Q74" s="188"/>
      <c r="R74" s="191"/>
      <c r="S74" s="188"/>
      <c r="T74" s="191"/>
    </row>
    <row r="75" spans="1:20" s="3" customFormat="1" ht="11.25" customHeight="1" hidden="1">
      <c r="A75" s="504"/>
      <c r="B75" s="514"/>
      <c r="C75" s="35"/>
      <c r="D75" s="84"/>
      <c r="E75" s="85"/>
      <c r="F75" s="86"/>
      <c r="G75" s="86"/>
      <c r="H75" s="86"/>
      <c r="I75" s="86"/>
      <c r="J75" s="139"/>
      <c r="K75" s="370"/>
      <c r="L75" s="228"/>
      <c r="M75" s="93"/>
      <c r="N75" s="228"/>
      <c r="O75" s="93"/>
      <c r="P75" s="93"/>
      <c r="Q75" s="188"/>
      <c r="R75" s="191"/>
      <c r="S75" s="188"/>
      <c r="T75" s="191"/>
    </row>
    <row r="76" spans="1:20" s="3" customFormat="1" ht="11.25" customHeight="1" hidden="1">
      <c r="A76" s="504"/>
      <c r="B76" s="514"/>
      <c r="C76" s="35"/>
      <c r="D76" s="84"/>
      <c r="E76" s="85"/>
      <c r="F76" s="86"/>
      <c r="G76" s="86"/>
      <c r="H76" s="86"/>
      <c r="I76" s="86"/>
      <c r="J76" s="139"/>
      <c r="K76" s="370"/>
      <c r="L76" s="228"/>
      <c r="M76" s="93"/>
      <c r="N76" s="228"/>
      <c r="O76" s="93"/>
      <c r="P76" s="93"/>
      <c r="Q76" s="188"/>
      <c r="R76" s="191"/>
      <c r="S76" s="188"/>
      <c r="T76" s="191"/>
    </row>
    <row r="77" spans="1:20" s="3" customFormat="1" ht="11.25" customHeight="1" hidden="1">
      <c r="A77" s="504"/>
      <c r="B77" s="514"/>
      <c r="C77" s="35"/>
      <c r="D77" s="84"/>
      <c r="E77" s="85"/>
      <c r="F77" s="86"/>
      <c r="G77" s="86"/>
      <c r="H77" s="86"/>
      <c r="I77" s="86"/>
      <c r="J77" s="139"/>
      <c r="K77" s="370"/>
      <c r="L77" s="228"/>
      <c r="M77" s="93"/>
      <c r="N77" s="228"/>
      <c r="O77" s="93"/>
      <c r="P77" s="93"/>
      <c r="Q77" s="188"/>
      <c r="R77" s="191"/>
      <c r="S77" s="188"/>
      <c r="T77" s="191"/>
    </row>
    <row r="78" spans="1:20" s="3" customFormat="1" ht="11.25" customHeight="1" hidden="1">
      <c r="A78" s="504"/>
      <c r="B78" s="514"/>
      <c r="C78" s="35"/>
      <c r="D78" s="84"/>
      <c r="E78" s="85"/>
      <c r="F78" s="86"/>
      <c r="G78" s="86"/>
      <c r="H78" s="86"/>
      <c r="I78" s="86"/>
      <c r="J78" s="139"/>
      <c r="K78" s="370"/>
      <c r="L78" s="228"/>
      <c r="M78" s="93"/>
      <c r="N78" s="228"/>
      <c r="O78" s="93"/>
      <c r="P78" s="93"/>
      <c r="Q78" s="188"/>
      <c r="R78" s="191"/>
      <c r="S78" s="188"/>
      <c r="T78" s="191"/>
    </row>
    <row r="79" spans="1:20" s="3" customFormat="1" ht="11.25" customHeight="1" hidden="1">
      <c r="A79" s="504"/>
      <c r="B79" s="514"/>
      <c r="C79" s="35"/>
      <c r="D79" s="84"/>
      <c r="E79" s="85"/>
      <c r="F79" s="86"/>
      <c r="G79" s="86"/>
      <c r="H79" s="86"/>
      <c r="I79" s="86"/>
      <c r="J79" s="139"/>
      <c r="K79" s="370"/>
      <c r="L79" s="228"/>
      <c r="M79" s="93"/>
      <c r="N79" s="228"/>
      <c r="O79" s="93"/>
      <c r="P79" s="93"/>
      <c r="Q79" s="188"/>
      <c r="R79" s="191"/>
      <c r="S79" s="188"/>
      <c r="T79" s="191"/>
    </row>
    <row r="80" spans="1:20" s="3" customFormat="1" ht="11.25" customHeight="1" hidden="1">
      <c r="A80" s="504"/>
      <c r="B80" s="514"/>
      <c r="C80" s="35"/>
      <c r="D80" s="84"/>
      <c r="E80" s="85"/>
      <c r="F80" s="86"/>
      <c r="G80" s="86"/>
      <c r="H80" s="86"/>
      <c r="I80" s="86"/>
      <c r="J80" s="139"/>
      <c r="K80" s="370"/>
      <c r="L80" s="228"/>
      <c r="M80" s="93"/>
      <c r="N80" s="228"/>
      <c r="O80" s="93"/>
      <c r="P80" s="93"/>
      <c r="Q80" s="188"/>
      <c r="R80" s="191"/>
      <c r="S80" s="188"/>
      <c r="T80" s="191"/>
    </row>
    <row r="81" spans="1:20" s="3" customFormat="1" ht="11.25" customHeight="1" hidden="1">
      <c r="A81" s="504"/>
      <c r="B81" s="514"/>
      <c r="C81" s="35"/>
      <c r="D81" s="84"/>
      <c r="E81" s="85"/>
      <c r="F81" s="86"/>
      <c r="G81" s="86"/>
      <c r="H81" s="86"/>
      <c r="I81" s="86"/>
      <c r="J81" s="139"/>
      <c r="K81" s="370"/>
      <c r="L81" s="228"/>
      <c r="M81" s="93"/>
      <c r="N81" s="228"/>
      <c r="O81" s="93"/>
      <c r="P81" s="93"/>
      <c r="Q81" s="188"/>
      <c r="R81" s="191"/>
      <c r="S81" s="188"/>
      <c r="T81" s="191"/>
    </row>
    <row r="82" spans="1:20" s="3" customFormat="1" ht="11.25" customHeight="1" hidden="1">
      <c r="A82" s="504"/>
      <c r="B82" s="514"/>
      <c r="C82" s="35"/>
      <c r="D82" s="84"/>
      <c r="E82" s="85"/>
      <c r="F82" s="86"/>
      <c r="G82" s="86"/>
      <c r="H82" s="86"/>
      <c r="I82" s="86"/>
      <c r="J82" s="139"/>
      <c r="K82" s="370"/>
      <c r="L82" s="228"/>
      <c r="M82" s="93"/>
      <c r="N82" s="228"/>
      <c r="O82" s="93"/>
      <c r="P82" s="93"/>
      <c r="Q82" s="188"/>
      <c r="R82" s="191"/>
      <c r="S82" s="188"/>
      <c r="T82" s="191"/>
    </row>
    <row r="83" spans="1:20" s="3" customFormat="1" ht="11.25" customHeight="1" hidden="1">
      <c r="A83" s="504"/>
      <c r="B83" s="514"/>
      <c r="C83" s="35"/>
      <c r="D83" s="84"/>
      <c r="E83" s="85"/>
      <c r="F83" s="86"/>
      <c r="G83" s="86"/>
      <c r="H83" s="86"/>
      <c r="I83" s="86"/>
      <c r="J83" s="139"/>
      <c r="K83" s="370"/>
      <c r="L83" s="228"/>
      <c r="M83" s="93"/>
      <c r="N83" s="228"/>
      <c r="O83" s="93"/>
      <c r="P83" s="93"/>
      <c r="Q83" s="188"/>
      <c r="R83" s="191"/>
      <c r="S83" s="188"/>
      <c r="T83" s="191"/>
    </row>
    <row r="84" spans="1:20" s="3" customFormat="1" ht="11.25" customHeight="1" hidden="1">
      <c r="A84" s="504"/>
      <c r="B84" s="514"/>
      <c r="C84" s="35"/>
      <c r="D84" s="84"/>
      <c r="E84" s="85"/>
      <c r="F84" s="86"/>
      <c r="G84" s="86"/>
      <c r="H84" s="86"/>
      <c r="I84" s="86"/>
      <c r="J84" s="139"/>
      <c r="K84" s="370"/>
      <c r="L84" s="228"/>
      <c r="M84" s="93"/>
      <c r="N84" s="228"/>
      <c r="O84" s="93"/>
      <c r="P84" s="93"/>
      <c r="Q84" s="188"/>
      <c r="R84" s="191"/>
      <c r="S84" s="188"/>
      <c r="T84" s="191"/>
    </row>
    <row r="85" spans="1:20" s="3" customFormat="1" ht="11.25" customHeight="1" hidden="1">
      <c r="A85" s="504"/>
      <c r="B85" s="514"/>
      <c r="C85" s="35"/>
      <c r="D85" s="84"/>
      <c r="E85" s="85"/>
      <c r="F85" s="86"/>
      <c r="G85" s="86"/>
      <c r="H85" s="86"/>
      <c r="I85" s="86"/>
      <c r="J85" s="139"/>
      <c r="K85" s="370"/>
      <c r="L85" s="228"/>
      <c r="M85" s="93"/>
      <c r="N85" s="228"/>
      <c r="O85" s="93"/>
      <c r="P85" s="93"/>
      <c r="Q85" s="188"/>
      <c r="R85" s="191"/>
      <c r="S85" s="188"/>
      <c r="T85" s="191"/>
    </row>
    <row r="86" spans="1:20" s="3" customFormat="1" ht="11.25" customHeight="1" hidden="1">
      <c r="A86" s="504"/>
      <c r="B86" s="514"/>
      <c r="C86" s="35"/>
      <c r="D86" s="84"/>
      <c r="E86" s="85"/>
      <c r="F86" s="86"/>
      <c r="G86" s="86"/>
      <c r="H86" s="86"/>
      <c r="I86" s="86"/>
      <c r="J86" s="139"/>
      <c r="K86" s="370"/>
      <c r="L86" s="228"/>
      <c r="M86" s="93"/>
      <c r="N86" s="228"/>
      <c r="O86" s="93"/>
      <c r="P86" s="93"/>
      <c r="Q86" s="188"/>
      <c r="R86" s="191"/>
      <c r="S86" s="188"/>
      <c r="T86" s="191"/>
    </row>
    <row r="87" spans="1:20" s="3" customFormat="1" ht="11.25" customHeight="1" hidden="1">
      <c r="A87" s="504"/>
      <c r="B87" s="514"/>
      <c r="C87" s="35"/>
      <c r="D87" s="84"/>
      <c r="E87" s="85"/>
      <c r="F87" s="86"/>
      <c r="G87" s="86"/>
      <c r="H87" s="86"/>
      <c r="I87" s="86"/>
      <c r="J87" s="139"/>
      <c r="K87" s="370"/>
      <c r="L87" s="228"/>
      <c r="M87" s="93"/>
      <c r="N87" s="228"/>
      <c r="O87" s="93"/>
      <c r="P87" s="93"/>
      <c r="Q87" s="188"/>
      <c r="R87" s="191"/>
      <c r="S87" s="188"/>
      <c r="T87" s="191"/>
    </row>
    <row r="88" spans="1:20" s="3" customFormat="1" ht="11.25" customHeight="1" hidden="1">
      <c r="A88" s="504"/>
      <c r="B88" s="514"/>
      <c r="C88" s="35"/>
      <c r="D88" s="84"/>
      <c r="E88" s="85"/>
      <c r="F88" s="86"/>
      <c r="G88" s="86"/>
      <c r="H88" s="86"/>
      <c r="I88" s="86"/>
      <c r="J88" s="139"/>
      <c r="K88" s="370"/>
      <c r="L88" s="228"/>
      <c r="M88" s="93"/>
      <c r="N88" s="228"/>
      <c r="O88" s="93"/>
      <c r="P88" s="93"/>
      <c r="Q88" s="188"/>
      <c r="R88" s="191"/>
      <c r="S88" s="188"/>
      <c r="T88" s="191"/>
    </row>
    <row r="89" spans="1:20" s="3" customFormat="1" ht="11.25" customHeight="1" hidden="1">
      <c r="A89" s="504"/>
      <c r="B89" s="514"/>
      <c r="C89" s="35"/>
      <c r="D89" s="84"/>
      <c r="E89" s="85"/>
      <c r="F89" s="86"/>
      <c r="G89" s="86"/>
      <c r="H89" s="86"/>
      <c r="I89" s="86"/>
      <c r="J89" s="139"/>
      <c r="K89" s="370"/>
      <c r="L89" s="228"/>
      <c r="M89" s="93"/>
      <c r="N89" s="228"/>
      <c r="O89" s="93"/>
      <c r="P89" s="93"/>
      <c r="Q89" s="188"/>
      <c r="R89" s="191"/>
      <c r="S89" s="188"/>
      <c r="T89" s="191"/>
    </row>
    <row r="90" spans="1:20" s="3" customFormat="1" ht="11.25" customHeight="1" hidden="1">
      <c r="A90" s="504"/>
      <c r="B90" s="514"/>
      <c r="C90" s="35"/>
      <c r="D90" s="84"/>
      <c r="E90" s="85"/>
      <c r="F90" s="86"/>
      <c r="G90" s="86"/>
      <c r="H90" s="86"/>
      <c r="I90" s="86"/>
      <c r="J90" s="139"/>
      <c r="K90" s="370"/>
      <c r="L90" s="228"/>
      <c r="M90" s="93"/>
      <c r="N90" s="228"/>
      <c r="O90" s="93"/>
      <c r="P90" s="93"/>
      <c r="Q90" s="188"/>
      <c r="R90" s="191"/>
      <c r="S90" s="188"/>
      <c r="T90" s="191"/>
    </row>
    <row r="91" spans="1:20" s="3" customFormat="1" ht="11.25" customHeight="1" hidden="1">
      <c r="A91" s="504"/>
      <c r="B91" s="514"/>
      <c r="C91" s="35"/>
      <c r="D91" s="84"/>
      <c r="E91" s="85"/>
      <c r="F91" s="86"/>
      <c r="G91" s="86"/>
      <c r="H91" s="86"/>
      <c r="I91" s="86"/>
      <c r="J91" s="139"/>
      <c r="K91" s="370"/>
      <c r="L91" s="228"/>
      <c r="M91" s="93"/>
      <c r="N91" s="228"/>
      <c r="O91" s="93"/>
      <c r="P91" s="93"/>
      <c r="Q91" s="188"/>
      <c r="R91" s="191"/>
      <c r="S91" s="188"/>
      <c r="T91" s="191"/>
    </row>
    <row r="92" spans="1:20" s="3" customFormat="1" ht="11.25" customHeight="1" hidden="1">
      <c r="A92" s="504"/>
      <c r="B92" s="514"/>
      <c r="C92" s="35"/>
      <c r="D92" s="84"/>
      <c r="E92" s="85"/>
      <c r="F92" s="86"/>
      <c r="G92" s="86"/>
      <c r="H92" s="86"/>
      <c r="I92" s="86"/>
      <c r="J92" s="139"/>
      <c r="K92" s="370"/>
      <c r="L92" s="228"/>
      <c r="M92" s="93"/>
      <c r="N92" s="228"/>
      <c r="O92" s="93"/>
      <c r="P92" s="93"/>
      <c r="Q92" s="188"/>
      <c r="R92" s="191"/>
      <c r="S92" s="188"/>
      <c r="T92" s="191"/>
    </row>
    <row r="93" spans="1:20" s="3" customFormat="1" ht="11.25" customHeight="1" hidden="1">
      <c r="A93" s="504"/>
      <c r="B93" s="514"/>
      <c r="C93" s="35"/>
      <c r="D93" s="84"/>
      <c r="E93" s="85"/>
      <c r="F93" s="86"/>
      <c r="G93" s="86"/>
      <c r="H93" s="86"/>
      <c r="I93" s="86"/>
      <c r="J93" s="139"/>
      <c r="K93" s="370"/>
      <c r="L93" s="228"/>
      <c r="M93" s="93"/>
      <c r="N93" s="228"/>
      <c r="O93" s="93"/>
      <c r="P93" s="93"/>
      <c r="Q93" s="188"/>
      <c r="R93" s="191"/>
      <c r="S93" s="188"/>
      <c r="T93" s="191"/>
    </row>
    <row r="94" spans="1:20" s="3" customFormat="1" ht="11.25" customHeight="1" hidden="1">
      <c r="A94" s="504"/>
      <c r="B94" s="514"/>
      <c r="C94" s="35"/>
      <c r="D94" s="84"/>
      <c r="E94" s="85"/>
      <c r="F94" s="86"/>
      <c r="G94" s="86"/>
      <c r="H94" s="86"/>
      <c r="I94" s="86"/>
      <c r="J94" s="139"/>
      <c r="K94" s="370"/>
      <c r="L94" s="228"/>
      <c r="M94" s="93"/>
      <c r="N94" s="228"/>
      <c r="O94" s="93"/>
      <c r="P94" s="93"/>
      <c r="Q94" s="188"/>
      <c r="R94" s="191"/>
      <c r="S94" s="188"/>
      <c r="T94" s="191"/>
    </row>
    <row r="95" spans="1:20" s="3" customFormat="1" ht="11.25" customHeight="1" hidden="1">
      <c r="A95" s="504"/>
      <c r="B95" s="514"/>
      <c r="C95" s="35"/>
      <c r="D95" s="84"/>
      <c r="E95" s="85"/>
      <c r="F95" s="86"/>
      <c r="G95" s="86"/>
      <c r="H95" s="86"/>
      <c r="I95" s="86"/>
      <c r="J95" s="139"/>
      <c r="K95" s="370"/>
      <c r="L95" s="228"/>
      <c r="M95" s="93"/>
      <c r="N95" s="228"/>
      <c r="O95" s="93"/>
      <c r="P95" s="93"/>
      <c r="Q95" s="188"/>
      <c r="R95" s="191"/>
      <c r="S95" s="188"/>
      <c r="T95" s="191"/>
    </row>
    <row r="96" spans="1:20" s="3" customFormat="1" ht="11.25" customHeight="1" hidden="1">
      <c r="A96" s="504"/>
      <c r="B96" s="514"/>
      <c r="C96" s="35"/>
      <c r="D96" s="84"/>
      <c r="E96" s="85"/>
      <c r="F96" s="86"/>
      <c r="G96" s="86"/>
      <c r="H96" s="86"/>
      <c r="I96" s="86"/>
      <c r="J96" s="139"/>
      <c r="K96" s="370"/>
      <c r="L96" s="228"/>
      <c r="M96" s="93"/>
      <c r="N96" s="228"/>
      <c r="O96" s="93"/>
      <c r="P96" s="93"/>
      <c r="Q96" s="188"/>
      <c r="R96" s="191"/>
      <c r="S96" s="188"/>
      <c r="T96" s="191"/>
    </row>
    <row r="97" spans="1:20" s="3" customFormat="1" ht="11.25" customHeight="1" hidden="1">
      <c r="A97" s="504"/>
      <c r="B97" s="514"/>
      <c r="C97" s="35"/>
      <c r="D97" s="84"/>
      <c r="E97" s="85"/>
      <c r="F97" s="86"/>
      <c r="G97" s="86"/>
      <c r="H97" s="86"/>
      <c r="I97" s="86"/>
      <c r="J97" s="139"/>
      <c r="K97" s="370"/>
      <c r="L97" s="228"/>
      <c r="M97" s="93"/>
      <c r="N97" s="228"/>
      <c r="O97" s="93"/>
      <c r="P97" s="93"/>
      <c r="Q97" s="188"/>
      <c r="R97" s="191"/>
      <c r="S97" s="188"/>
      <c r="T97" s="191"/>
    </row>
    <row r="98" spans="1:20" s="3" customFormat="1" ht="11.25" customHeight="1" hidden="1">
      <c r="A98" s="504"/>
      <c r="B98" s="514"/>
      <c r="C98" s="35"/>
      <c r="D98" s="84"/>
      <c r="E98" s="85"/>
      <c r="F98" s="86"/>
      <c r="G98" s="86"/>
      <c r="H98" s="86"/>
      <c r="I98" s="86"/>
      <c r="J98" s="139"/>
      <c r="K98" s="370"/>
      <c r="L98" s="228"/>
      <c r="M98" s="93"/>
      <c r="N98" s="228"/>
      <c r="O98" s="93"/>
      <c r="P98" s="93"/>
      <c r="Q98" s="188"/>
      <c r="R98" s="191"/>
      <c r="S98" s="188"/>
      <c r="T98" s="191"/>
    </row>
    <row r="99" spans="1:20" s="3" customFormat="1" ht="11.25" customHeight="1" hidden="1">
      <c r="A99" s="504"/>
      <c r="B99" s="514"/>
      <c r="C99" s="35"/>
      <c r="D99" s="84"/>
      <c r="E99" s="85"/>
      <c r="F99" s="86"/>
      <c r="G99" s="86"/>
      <c r="H99" s="86"/>
      <c r="I99" s="86"/>
      <c r="J99" s="139"/>
      <c r="K99" s="370"/>
      <c r="L99" s="228"/>
      <c r="M99" s="93"/>
      <c r="N99" s="228"/>
      <c r="O99" s="93"/>
      <c r="P99" s="93"/>
      <c r="Q99" s="188"/>
      <c r="R99" s="191"/>
      <c r="S99" s="188"/>
      <c r="T99" s="191"/>
    </row>
    <row r="100" spans="1:20" s="3" customFormat="1" ht="11.25" customHeight="1" hidden="1">
      <c r="A100" s="504"/>
      <c r="B100" s="514"/>
      <c r="C100" s="35"/>
      <c r="D100" s="84"/>
      <c r="E100" s="85"/>
      <c r="F100" s="86"/>
      <c r="G100" s="86"/>
      <c r="H100" s="86"/>
      <c r="I100" s="86"/>
      <c r="J100" s="139"/>
      <c r="K100" s="370"/>
      <c r="L100" s="228"/>
      <c r="M100" s="93"/>
      <c r="N100" s="228"/>
      <c r="O100" s="93"/>
      <c r="P100" s="93"/>
      <c r="Q100" s="188"/>
      <c r="R100" s="191"/>
      <c r="S100" s="188"/>
      <c r="T100" s="191"/>
    </row>
    <row r="101" spans="1:20" s="3" customFormat="1" ht="11.25" customHeight="1" hidden="1">
      <c r="A101" s="504"/>
      <c r="B101" s="514"/>
      <c r="C101" s="35"/>
      <c r="D101" s="84"/>
      <c r="E101" s="85"/>
      <c r="F101" s="86"/>
      <c r="G101" s="86"/>
      <c r="H101" s="86"/>
      <c r="I101" s="86"/>
      <c r="J101" s="139"/>
      <c r="K101" s="370"/>
      <c r="L101" s="228"/>
      <c r="M101" s="93"/>
      <c r="N101" s="228"/>
      <c r="O101" s="93"/>
      <c r="P101" s="93"/>
      <c r="Q101" s="188"/>
      <c r="R101" s="191"/>
      <c r="S101" s="188"/>
      <c r="T101" s="191"/>
    </row>
    <row r="102" spans="1:20" s="3" customFormat="1" ht="11.25" customHeight="1" hidden="1">
      <c r="A102" s="504"/>
      <c r="B102" s="514"/>
      <c r="C102" s="35"/>
      <c r="D102" s="84"/>
      <c r="E102" s="85"/>
      <c r="F102" s="86"/>
      <c r="G102" s="86"/>
      <c r="H102" s="86"/>
      <c r="I102" s="86"/>
      <c r="J102" s="139"/>
      <c r="K102" s="370"/>
      <c r="L102" s="228"/>
      <c r="M102" s="93"/>
      <c r="N102" s="228"/>
      <c r="O102" s="93"/>
      <c r="P102" s="93"/>
      <c r="Q102" s="188"/>
      <c r="R102" s="191"/>
      <c r="S102" s="188"/>
      <c r="T102" s="191"/>
    </row>
    <row r="103" spans="1:20" s="3" customFormat="1" ht="11.25" customHeight="1" hidden="1">
      <c r="A103" s="504"/>
      <c r="B103" s="514"/>
      <c r="C103" s="35"/>
      <c r="D103" s="84"/>
      <c r="E103" s="85"/>
      <c r="F103" s="86"/>
      <c r="G103" s="86"/>
      <c r="H103" s="86"/>
      <c r="I103" s="86"/>
      <c r="J103" s="139"/>
      <c r="K103" s="370"/>
      <c r="L103" s="228"/>
      <c r="M103" s="93"/>
      <c r="N103" s="228"/>
      <c r="O103" s="93"/>
      <c r="P103" s="93"/>
      <c r="Q103" s="188"/>
      <c r="R103" s="191"/>
      <c r="S103" s="188"/>
      <c r="T103" s="191"/>
    </row>
    <row r="104" spans="1:20" s="3" customFormat="1" ht="11.25" customHeight="1" hidden="1">
      <c r="A104" s="504"/>
      <c r="B104" s="514"/>
      <c r="C104" s="35"/>
      <c r="D104" s="84"/>
      <c r="E104" s="85"/>
      <c r="F104" s="86"/>
      <c r="G104" s="86"/>
      <c r="H104" s="86"/>
      <c r="I104" s="86"/>
      <c r="J104" s="139"/>
      <c r="K104" s="370"/>
      <c r="L104" s="228"/>
      <c r="M104" s="93"/>
      <c r="N104" s="228"/>
      <c r="O104" s="93"/>
      <c r="P104" s="93"/>
      <c r="Q104" s="188"/>
      <c r="R104" s="191"/>
      <c r="S104" s="188"/>
      <c r="T104" s="191"/>
    </row>
    <row r="105" spans="1:20" s="3" customFormat="1" ht="11.25" customHeight="1" hidden="1">
      <c r="A105" s="504"/>
      <c r="B105" s="514"/>
      <c r="C105" s="35"/>
      <c r="D105" s="84"/>
      <c r="E105" s="85"/>
      <c r="F105" s="86"/>
      <c r="G105" s="86"/>
      <c r="H105" s="86"/>
      <c r="I105" s="86"/>
      <c r="J105" s="139"/>
      <c r="K105" s="370"/>
      <c r="L105" s="228"/>
      <c r="M105" s="93"/>
      <c r="N105" s="228"/>
      <c r="O105" s="93"/>
      <c r="P105" s="93"/>
      <c r="Q105" s="188"/>
      <c r="R105" s="191"/>
      <c r="S105" s="188"/>
      <c r="T105" s="191"/>
    </row>
    <row r="106" spans="1:20" s="3" customFormat="1" ht="11.25" customHeight="1" hidden="1">
      <c r="A106" s="504"/>
      <c r="B106" s="514"/>
      <c r="C106" s="35"/>
      <c r="D106" s="84"/>
      <c r="E106" s="85"/>
      <c r="F106" s="86"/>
      <c r="G106" s="86"/>
      <c r="H106" s="86"/>
      <c r="I106" s="86"/>
      <c r="J106" s="139"/>
      <c r="K106" s="370"/>
      <c r="L106" s="228"/>
      <c r="M106" s="93"/>
      <c r="N106" s="228"/>
      <c r="O106" s="93"/>
      <c r="P106" s="93"/>
      <c r="Q106" s="188"/>
      <c r="R106" s="191"/>
      <c r="S106" s="188"/>
      <c r="T106" s="191"/>
    </row>
    <row r="107" spans="1:20" s="3" customFormat="1" ht="11.25" customHeight="1" hidden="1">
      <c r="A107" s="504"/>
      <c r="B107" s="514"/>
      <c r="C107" s="35"/>
      <c r="D107" s="84"/>
      <c r="E107" s="85"/>
      <c r="F107" s="86"/>
      <c r="G107" s="86"/>
      <c r="H107" s="86"/>
      <c r="I107" s="86"/>
      <c r="J107" s="139"/>
      <c r="K107" s="370"/>
      <c r="L107" s="228"/>
      <c r="M107" s="93"/>
      <c r="N107" s="228"/>
      <c r="O107" s="93"/>
      <c r="P107" s="93"/>
      <c r="Q107" s="188"/>
      <c r="R107" s="191"/>
      <c r="S107" s="188"/>
      <c r="T107" s="191"/>
    </row>
    <row r="108" spans="1:20" s="3" customFormat="1" ht="11.25" customHeight="1" hidden="1">
      <c r="A108" s="504"/>
      <c r="B108" s="514"/>
      <c r="C108" s="35"/>
      <c r="D108" s="84"/>
      <c r="E108" s="85"/>
      <c r="F108" s="86"/>
      <c r="G108" s="86"/>
      <c r="H108" s="86"/>
      <c r="I108" s="86"/>
      <c r="J108" s="139"/>
      <c r="K108" s="370"/>
      <c r="L108" s="228"/>
      <c r="M108" s="93"/>
      <c r="N108" s="228"/>
      <c r="O108" s="93"/>
      <c r="P108" s="93"/>
      <c r="Q108" s="188"/>
      <c r="R108" s="191"/>
      <c r="S108" s="188"/>
      <c r="T108" s="191"/>
    </row>
    <row r="109" spans="1:20" s="3" customFormat="1" ht="11.25" customHeight="1" hidden="1">
      <c r="A109" s="504"/>
      <c r="B109" s="514"/>
      <c r="C109" s="35"/>
      <c r="D109" s="84"/>
      <c r="E109" s="85"/>
      <c r="F109" s="86"/>
      <c r="G109" s="86"/>
      <c r="H109" s="86"/>
      <c r="I109" s="86"/>
      <c r="J109" s="139"/>
      <c r="K109" s="370"/>
      <c r="L109" s="228"/>
      <c r="M109" s="93"/>
      <c r="N109" s="228"/>
      <c r="O109" s="93"/>
      <c r="P109" s="93"/>
      <c r="Q109" s="188"/>
      <c r="R109" s="191"/>
      <c r="S109" s="188"/>
      <c r="T109" s="191"/>
    </row>
    <row r="110" spans="1:20" s="3" customFormat="1" ht="11.25" customHeight="1" hidden="1">
      <c r="A110" s="504"/>
      <c r="B110" s="514"/>
      <c r="C110" s="35"/>
      <c r="D110" s="84"/>
      <c r="E110" s="85"/>
      <c r="F110" s="86"/>
      <c r="G110" s="86"/>
      <c r="H110" s="86"/>
      <c r="I110" s="86"/>
      <c r="J110" s="139"/>
      <c r="K110" s="370"/>
      <c r="L110" s="228"/>
      <c r="M110" s="93"/>
      <c r="N110" s="228"/>
      <c r="O110" s="93"/>
      <c r="P110" s="93"/>
      <c r="Q110" s="188"/>
      <c r="R110" s="191"/>
      <c r="S110" s="188"/>
      <c r="T110" s="191"/>
    </row>
    <row r="111" spans="1:20" s="3" customFormat="1" ht="11.25" customHeight="1" hidden="1">
      <c r="A111" s="504"/>
      <c r="B111" s="514"/>
      <c r="C111" s="35"/>
      <c r="D111" s="84"/>
      <c r="E111" s="85"/>
      <c r="F111" s="86"/>
      <c r="G111" s="86"/>
      <c r="H111" s="86"/>
      <c r="I111" s="86"/>
      <c r="J111" s="139"/>
      <c r="K111" s="370"/>
      <c r="L111" s="228"/>
      <c r="M111" s="93"/>
      <c r="N111" s="228"/>
      <c r="O111" s="93"/>
      <c r="P111" s="93"/>
      <c r="Q111" s="188"/>
      <c r="R111" s="191"/>
      <c r="S111" s="188"/>
      <c r="T111" s="191"/>
    </row>
    <row r="112" spans="1:20" s="3" customFormat="1" ht="11.25" customHeight="1" hidden="1">
      <c r="A112" s="504"/>
      <c r="B112" s="514"/>
      <c r="C112" s="35"/>
      <c r="D112" s="84"/>
      <c r="E112" s="85"/>
      <c r="F112" s="86"/>
      <c r="G112" s="86"/>
      <c r="H112" s="86"/>
      <c r="I112" s="86"/>
      <c r="J112" s="139"/>
      <c r="K112" s="370"/>
      <c r="L112" s="228"/>
      <c r="M112" s="93"/>
      <c r="N112" s="228"/>
      <c r="O112" s="93"/>
      <c r="P112" s="93"/>
      <c r="Q112" s="188"/>
      <c r="R112" s="191"/>
      <c r="S112" s="188"/>
      <c r="T112" s="191"/>
    </row>
    <row r="113" spans="1:20" s="3" customFormat="1" ht="11.25" customHeight="1" hidden="1">
      <c r="A113" s="504"/>
      <c r="B113" s="514"/>
      <c r="C113" s="35"/>
      <c r="D113" s="84"/>
      <c r="E113" s="85"/>
      <c r="F113" s="86"/>
      <c r="G113" s="86"/>
      <c r="H113" s="86"/>
      <c r="I113" s="86"/>
      <c r="J113" s="139"/>
      <c r="K113" s="370"/>
      <c r="L113" s="228"/>
      <c r="M113" s="93"/>
      <c r="N113" s="228"/>
      <c r="O113" s="93"/>
      <c r="P113" s="93"/>
      <c r="Q113" s="188"/>
      <c r="R113" s="191"/>
      <c r="S113" s="188"/>
      <c r="T113" s="191"/>
    </row>
    <row r="114" spans="1:20" s="3" customFormat="1" ht="11.25" customHeight="1" hidden="1">
      <c r="A114" s="504"/>
      <c r="B114" s="514"/>
      <c r="C114" s="35"/>
      <c r="D114" s="84"/>
      <c r="E114" s="85"/>
      <c r="F114" s="86"/>
      <c r="G114" s="86"/>
      <c r="H114" s="86"/>
      <c r="I114" s="86"/>
      <c r="J114" s="139"/>
      <c r="K114" s="370"/>
      <c r="L114" s="228"/>
      <c r="M114" s="93"/>
      <c r="N114" s="228"/>
      <c r="O114" s="93"/>
      <c r="P114" s="93"/>
      <c r="Q114" s="188"/>
      <c r="R114" s="191"/>
      <c r="S114" s="188"/>
      <c r="T114" s="191"/>
    </row>
    <row r="115" spans="1:20" s="3" customFormat="1" ht="11.25" customHeight="1">
      <c r="A115" s="504"/>
      <c r="B115" s="514"/>
      <c r="C115" s="37" t="s">
        <v>91</v>
      </c>
      <c r="D115" s="422">
        <f>SUM(K115:P115)</f>
        <v>186399</v>
      </c>
      <c r="E115" s="85"/>
      <c r="F115" s="86"/>
      <c r="G115" s="86"/>
      <c r="H115" s="86"/>
      <c r="I115" s="86"/>
      <c r="J115" s="139"/>
      <c r="K115" s="421">
        <v>28896</v>
      </c>
      <c r="L115" s="444">
        <v>157503</v>
      </c>
      <c r="M115" s="80"/>
      <c r="N115" s="83"/>
      <c r="O115" s="80"/>
      <c r="P115" s="81"/>
      <c r="Q115" s="188"/>
      <c r="R115" s="191"/>
      <c r="S115" s="188"/>
      <c r="T115" s="191"/>
    </row>
    <row r="116" spans="1:20" s="3" customFormat="1" ht="22.5">
      <c r="A116" s="504"/>
      <c r="B116" s="514"/>
      <c r="C116" s="325" t="s">
        <v>142</v>
      </c>
      <c r="D116" s="422">
        <f>SUM(K116:P116)</f>
        <v>44940</v>
      </c>
      <c r="E116" s="178"/>
      <c r="F116" s="179"/>
      <c r="G116" s="179"/>
      <c r="H116" s="179"/>
      <c r="I116" s="179"/>
      <c r="J116" s="326"/>
      <c r="K116" s="421">
        <v>44940</v>
      </c>
      <c r="L116" s="83"/>
      <c r="M116" s="187"/>
      <c r="N116" s="83"/>
      <c r="O116" s="80"/>
      <c r="P116" s="81"/>
      <c r="Q116" s="188"/>
      <c r="R116" s="191"/>
      <c r="S116" s="188"/>
      <c r="T116" s="191"/>
    </row>
    <row r="117" spans="1:20" s="3" customFormat="1" ht="11.25" customHeight="1">
      <c r="A117" s="505"/>
      <c r="B117" s="514"/>
      <c r="C117" s="24" t="s">
        <v>129</v>
      </c>
      <c r="D117" s="422">
        <f>SUM(K117:P117)</f>
        <v>41660</v>
      </c>
      <c r="E117" s="413"/>
      <c r="F117" s="414"/>
      <c r="G117" s="414"/>
      <c r="H117" s="414"/>
      <c r="I117" s="414"/>
      <c r="J117" s="423"/>
      <c r="K117" s="424"/>
      <c r="L117" s="425">
        <v>41660</v>
      </c>
      <c r="M117" s="80"/>
      <c r="N117" s="83"/>
      <c r="O117" s="80"/>
      <c r="P117" s="81"/>
      <c r="Q117" s="188"/>
      <c r="R117" s="191"/>
      <c r="S117" s="188"/>
      <c r="T117" s="191"/>
    </row>
    <row r="118" spans="1:20" s="3" customFormat="1" ht="22.5" customHeight="1">
      <c r="A118" s="506"/>
      <c r="B118" s="515"/>
      <c r="C118" s="35" t="s">
        <v>121</v>
      </c>
      <c r="D118" s="84"/>
      <c r="E118" s="85"/>
      <c r="F118" s="86"/>
      <c r="G118" s="86"/>
      <c r="H118" s="86"/>
      <c r="I118" s="86"/>
      <c r="J118" s="139"/>
      <c r="K118" s="89"/>
      <c r="L118" s="83"/>
      <c r="M118" s="315"/>
      <c r="N118" s="294">
        <v>100000</v>
      </c>
      <c r="O118" s="80"/>
      <c r="P118" s="81"/>
      <c r="Q118" s="188"/>
      <c r="R118" s="191"/>
      <c r="S118" s="188"/>
      <c r="T118" s="191"/>
    </row>
    <row r="119" spans="1:20" ht="11.25">
      <c r="A119" s="124">
        <v>30</v>
      </c>
      <c r="B119" s="33" t="s">
        <v>38</v>
      </c>
      <c r="C119" s="35" t="s">
        <v>7</v>
      </c>
      <c r="D119" s="99"/>
      <c r="E119" s="100"/>
      <c r="F119" s="91"/>
      <c r="G119" s="91"/>
      <c r="H119" s="91"/>
      <c r="I119" s="91"/>
      <c r="J119" s="88"/>
      <c r="K119" s="89"/>
      <c r="L119" s="83"/>
      <c r="M119" s="80"/>
      <c r="N119" s="83"/>
      <c r="O119" s="80"/>
      <c r="P119" s="81"/>
      <c r="Q119" s="188"/>
      <c r="R119" s="191"/>
      <c r="S119" s="188"/>
      <c r="T119" s="191"/>
    </row>
    <row r="120" spans="1:20" s="3" customFormat="1" ht="11.25">
      <c r="A120" s="124">
        <v>31</v>
      </c>
      <c r="B120" s="27" t="s">
        <v>35</v>
      </c>
      <c r="C120" s="35" t="s">
        <v>66</v>
      </c>
      <c r="D120" s="84"/>
      <c r="E120" s="85"/>
      <c r="F120" s="86"/>
      <c r="G120" s="86"/>
      <c r="H120" s="86"/>
      <c r="I120" s="86"/>
      <c r="J120" s="139"/>
      <c r="K120" s="89"/>
      <c r="L120" s="83"/>
      <c r="M120" s="80"/>
      <c r="N120" s="83"/>
      <c r="O120" s="80"/>
      <c r="P120" s="81"/>
      <c r="Q120" s="188"/>
      <c r="R120" s="191"/>
      <c r="S120" s="188"/>
      <c r="T120" s="191"/>
    </row>
    <row r="121" spans="1:20" s="3" customFormat="1" ht="11.25">
      <c r="A121" s="124">
        <v>32</v>
      </c>
      <c r="B121" s="34" t="s">
        <v>27</v>
      </c>
      <c r="C121" s="35" t="s">
        <v>28</v>
      </c>
      <c r="D121" s="291">
        <f>SUM(K121:P121)</f>
        <v>3000</v>
      </c>
      <c r="E121" s="100"/>
      <c r="F121" s="86"/>
      <c r="G121" s="86"/>
      <c r="H121" s="87">
        <v>100000</v>
      </c>
      <c r="I121" s="91"/>
      <c r="J121" s="88">
        <v>88000</v>
      </c>
      <c r="K121" s="287"/>
      <c r="L121" s="83"/>
      <c r="M121" s="315">
        <v>3000</v>
      </c>
      <c r="N121" s="83"/>
      <c r="O121" s="80" t="s">
        <v>8</v>
      </c>
      <c r="P121" s="81"/>
      <c r="Q121" s="188"/>
      <c r="R121" s="191"/>
      <c r="S121" s="188"/>
      <c r="T121" s="191"/>
    </row>
    <row r="122" spans="1:20" s="3" customFormat="1" ht="60" customHeight="1">
      <c r="A122" s="480">
        <v>33</v>
      </c>
      <c r="B122" s="478" t="s">
        <v>74</v>
      </c>
      <c r="C122" s="35" t="s">
        <v>103</v>
      </c>
      <c r="D122" s="84">
        <f>SUM(K122:P122)</f>
        <v>2000000</v>
      </c>
      <c r="E122" s="85"/>
      <c r="F122" s="86"/>
      <c r="G122" s="86"/>
      <c r="H122" s="91"/>
      <c r="I122" s="86"/>
      <c r="J122" s="139"/>
      <c r="K122" s="368"/>
      <c r="L122" s="74"/>
      <c r="M122" s="229"/>
      <c r="N122" s="191"/>
      <c r="O122" s="230">
        <v>300000</v>
      </c>
      <c r="P122" s="316">
        <v>1700000</v>
      </c>
      <c r="Q122" s="188"/>
      <c r="R122" s="191"/>
      <c r="S122" s="188"/>
      <c r="T122" s="191"/>
    </row>
    <row r="123" spans="1:20" s="3" customFormat="1" ht="22.5">
      <c r="A123" s="481"/>
      <c r="B123" s="479"/>
      <c r="C123" s="35" t="s">
        <v>107</v>
      </c>
      <c r="D123" s="84"/>
      <c r="E123" s="85"/>
      <c r="F123" s="86"/>
      <c r="G123" s="86"/>
      <c r="H123" s="91"/>
      <c r="I123" s="86"/>
      <c r="J123" s="139"/>
      <c r="K123" s="368"/>
      <c r="L123" s="74"/>
      <c r="M123" s="230"/>
      <c r="N123" s="231"/>
      <c r="O123" s="71"/>
      <c r="P123" s="72"/>
      <c r="Q123" s="188"/>
      <c r="R123" s="191"/>
      <c r="S123" s="188"/>
      <c r="T123" s="191"/>
    </row>
    <row r="124" spans="1:20" ht="22.5">
      <c r="A124" s="499">
        <v>34</v>
      </c>
      <c r="B124" s="483" t="s">
        <v>110</v>
      </c>
      <c r="C124" s="325" t="s">
        <v>131</v>
      </c>
      <c r="D124" s="422">
        <f>SUM(K124:P124)</f>
        <v>8663</v>
      </c>
      <c r="E124" s="181"/>
      <c r="F124" s="182"/>
      <c r="G124" s="182"/>
      <c r="H124" s="147"/>
      <c r="I124" s="182"/>
      <c r="J124" s="332"/>
      <c r="K124" s="421">
        <v>8663</v>
      </c>
      <c r="L124" s="327"/>
      <c r="M124" s="80"/>
      <c r="N124" s="83"/>
      <c r="O124" s="80"/>
      <c r="P124" s="81"/>
      <c r="Q124" s="188"/>
      <c r="R124" s="191"/>
      <c r="S124" s="188"/>
      <c r="T124" s="191"/>
    </row>
    <row r="125" spans="1:20" ht="11.25" customHeight="1">
      <c r="A125" s="500"/>
      <c r="B125" s="484"/>
      <c r="C125" s="325" t="s">
        <v>130</v>
      </c>
      <c r="D125" s="328">
        <f>SUM(K125:P125)</f>
        <v>26483.79</v>
      </c>
      <c r="E125" s="181"/>
      <c r="F125" s="182"/>
      <c r="G125" s="182"/>
      <c r="H125" s="147"/>
      <c r="I125" s="182"/>
      <c r="J125" s="148"/>
      <c r="K125" s="329">
        <v>15000</v>
      </c>
      <c r="L125" s="330">
        <v>11483.79</v>
      </c>
      <c r="M125" s="80"/>
      <c r="N125" s="83"/>
      <c r="O125" s="80"/>
      <c r="P125" s="81"/>
      <c r="Q125" s="188"/>
      <c r="R125" s="191"/>
      <c r="S125" s="188"/>
      <c r="T125" s="191"/>
    </row>
    <row r="126" spans="1:20" ht="11.25" customHeight="1">
      <c r="A126" s="500"/>
      <c r="B126" s="484"/>
      <c r="C126" s="356" t="s">
        <v>126</v>
      </c>
      <c r="D126" s="422">
        <f>SUM(K126:P126)</f>
        <v>4641</v>
      </c>
      <c r="E126" s="432"/>
      <c r="F126" s="433"/>
      <c r="G126" s="433"/>
      <c r="H126" s="443"/>
      <c r="I126" s="433"/>
      <c r="J126" s="435"/>
      <c r="K126" s="421">
        <v>4641</v>
      </c>
      <c r="L126" s="331"/>
      <c r="M126" s="80"/>
      <c r="N126" s="83"/>
      <c r="O126" s="80"/>
      <c r="P126" s="81"/>
      <c r="Q126" s="188"/>
      <c r="R126" s="191"/>
      <c r="S126" s="188"/>
      <c r="T126" s="191"/>
    </row>
    <row r="127" spans="1:20" ht="11.25" customHeight="1">
      <c r="A127" s="500"/>
      <c r="B127" s="484"/>
      <c r="C127" s="343" t="s">
        <v>93</v>
      </c>
      <c r="D127" s="84"/>
      <c r="E127" s="85"/>
      <c r="F127" s="86"/>
      <c r="G127" s="86"/>
      <c r="H127" s="91"/>
      <c r="I127" s="86"/>
      <c r="J127" s="88"/>
      <c r="K127" s="232"/>
      <c r="L127" s="163"/>
      <c r="M127" s="164"/>
      <c r="N127" s="163"/>
      <c r="O127" s="164"/>
      <c r="P127" s="165"/>
      <c r="Q127" s="188"/>
      <c r="R127" s="191"/>
      <c r="S127" s="188"/>
      <c r="T127" s="191"/>
    </row>
    <row r="128" spans="1:20" ht="11.25">
      <c r="A128" s="500"/>
      <c r="B128" s="484"/>
      <c r="C128" s="35" t="s">
        <v>9</v>
      </c>
      <c r="D128" s="291"/>
      <c r="E128" s="178"/>
      <c r="F128" s="179"/>
      <c r="G128" s="179"/>
      <c r="H128" s="292"/>
      <c r="I128" s="179"/>
      <c r="J128" s="149"/>
      <c r="K128" s="232"/>
      <c r="L128" s="233"/>
      <c r="M128" s="164"/>
      <c r="N128" s="163"/>
      <c r="O128" s="164"/>
      <c r="P128" s="165"/>
      <c r="Q128" s="188"/>
      <c r="R128" s="191"/>
      <c r="S128" s="188"/>
      <c r="T128" s="191"/>
    </row>
    <row r="129" spans="1:20" ht="11.25" customHeight="1">
      <c r="A129" s="500"/>
      <c r="B129" s="485"/>
      <c r="D129" s="84"/>
      <c r="E129" s="85"/>
      <c r="F129" s="86"/>
      <c r="G129" s="86"/>
      <c r="H129" s="91"/>
      <c r="I129" s="86"/>
      <c r="J129" s="88"/>
      <c r="K129" s="232"/>
      <c r="L129" s="163"/>
      <c r="M129" s="164"/>
      <c r="N129" s="163"/>
      <c r="O129" s="164"/>
      <c r="P129" s="165"/>
      <c r="Q129" s="188"/>
      <c r="R129" s="191"/>
      <c r="S129" s="188"/>
      <c r="T129" s="191"/>
    </row>
    <row r="130" spans="1:20" ht="11.25">
      <c r="A130" s="125">
        <v>35</v>
      </c>
      <c r="B130" s="32" t="s">
        <v>50</v>
      </c>
      <c r="C130" s="35" t="s">
        <v>94</v>
      </c>
      <c r="D130" s="84"/>
      <c r="E130" s="85"/>
      <c r="F130" s="86"/>
      <c r="G130" s="86"/>
      <c r="H130" s="91"/>
      <c r="I130" s="86"/>
      <c r="J130" s="88"/>
      <c r="K130" s="232"/>
      <c r="L130" s="163"/>
      <c r="M130" s="164"/>
      <c r="N130" s="163"/>
      <c r="O130" s="164"/>
      <c r="P130" s="165"/>
      <c r="Q130" s="188"/>
      <c r="R130" s="191"/>
      <c r="S130" s="188"/>
      <c r="T130" s="191"/>
    </row>
    <row r="131" spans="1:20" ht="11.25">
      <c r="A131" s="125">
        <v>36</v>
      </c>
      <c r="B131" s="27" t="s">
        <v>26</v>
      </c>
      <c r="C131" s="35" t="s">
        <v>67</v>
      </c>
      <c r="D131" s="99"/>
      <c r="E131" s="100"/>
      <c r="F131" s="91"/>
      <c r="G131" s="91"/>
      <c r="H131" s="91"/>
      <c r="I131" s="91"/>
      <c r="J131" s="88"/>
      <c r="K131" s="89"/>
      <c r="L131" s="83"/>
      <c r="M131" s="80"/>
      <c r="N131" s="83"/>
      <c r="O131" s="80"/>
      <c r="P131" s="81"/>
      <c r="Q131" s="188"/>
      <c r="R131" s="191"/>
      <c r="S131" s="188"/>
      <c r="T131" s="191"/>
    </row>
    <row r="132" spans="1:20" ht="22.5">
      <c r="A132" s="125">
        <v>37</v>
      </c>
      <c r="B132" s="27" t="s">
        <v>75</v>
      </c>
      <c r="C132" s="35" t="s">
        <v>137</v>
      </c>
      <c r="D132" s="99"/>
      <c r="E132" s="100"/>
      <c r="F132" s="91"/>
      <c r="G132" s="91"/>
      <c r="H132" s="91"/>
      <c r="I132" s="91"/>
      <c r="J132" s="88"/>
      <c r="K132" s="89"/>
      <c r="L132" s="83"/>
      <c r="M132" s="80"/>
      <c r="N132" s="83"/>
      <c r="O132" s="80"/>
      <c r="P132" s="81"/>
      <c r="Q132" s="188"/>
      <c r="R132" s="191"/>
      <c r="S132" s="188"/>
      <c r="T132" s="191"/>
    </row>
    <row r="133" spans="1:20" ht="22.5">
      <c r="A133" s="125">
        <v>38</v>
      </c>
      <c r="B133" s="27" t="s">
        <v>41</v>
      </c>
      <c r="C133" s="35" t="s">
        <v>115</v>
      </c>
      <c r="D133" s="317">
        <v>4000</v>
      </c>
      <c r="E133" s="318"/>
      <c r="F133" s="292"/>
      <c r="G133" s="292"/>
      <c r="H133" s="292"/>
      <c r="I133" s="292"/>
      <c r="J133" s="149"/>
      <c r="K133" s="287">
        <v>4000</v>
      </c>
      <c r="L133" s="83"/>
      <c r="M133" s="80"/>
      <c r="N133" s="83"/>
      <c r="O133" s="80"/>
      <c r="P133" s="81"/>
      <c r="Q133" s="188"/>
      <c r="R133" s="191"/>
      <c r="S133" s="188"/>
      <c r="T133" s="191"/>
    </row>
    <row r="134" spans="1:20" ht="33.75">
      <c r="A134" s="471">
        <v>39</v>
      </c>
      <c r="B134" s="494" t="s">
        <v>112</v>
      </c>
      <c r="C134" s="35" t="s">
        <v>114</v>
      </c>
      <c r="D134" s="317">
        <f>SUM(K134:P134)</f>
        <v>11000</v>
      </c>
      <c r="E134" s="100"/>
      <c r="F134" s="91"/>
      <c r="G134" s="91"/>
      <c r="H134" s="91"/>
      <c r="I134" s="91"/>
      <c r="J134" s="88"/>
      <c r="K134" s="376"/>
      <c r="L134" s="319"/>
      <c r="M134" s="335">
        <v>1100</v>
      </c>
      <c r="N134" s="336">
        <v>9900</v>
      </c>
      <c r="O134" s="234"/>
      <c r="P134" s="236"/>
      <c r="Q134" s="188"/>
      <c r="R134" s="191"/>
      <c r="S134" s="188"/>
      <c r="T134" s="191"/>
    </row>
    <row r="135" spans="1:20" ht="11.25">
      <c r="A135" s="493"/>
      <c r="B135" s="495"/>
      <c r="C135" s="35" t="s">
        <v>113</v>
      </c>
      <c r="D135" s="99"/>
      <c r="E135" s="100"/>
      <c r="F135" s="91"/>
      <c r="G135" s="91"/>
      <c r="H135" s="91"/>
      <c r="I135" s="91"/>
      <c r="J135" s="88"/>
      <c r="K135" s="377"/>
      <c r="L135" s="235"/>
      <c r="M135" s="234"/>
      <c r="N135" s="235"/>
      <c r="O135" s="234"/>
      <c r="P135" s="236"/>
      <c r="Q135" s="188"/>
      <c r="R135" s="191"/>
      <c r="S135" s="188"/>
      <c r="T135" s="191"/>
    </row>
    <row r="136" spans="1:20" ht="11.25">
      <c r="A136" s="125">
        <v>40</v>
      </c>
      <c r="B136" s="36" t="s">
        <v>30</v>
      </c>
      <c r="C136" s="35" t="s">
        <v>31</v>
      </c>
      <c r="D136" s="99"/>
      <c r="E136" s="100"/>
      <c r="F136" s="91"/>
      <c r="G136" s="91"/>
      <c r="H136" s="91"/>
      <c r="I136" s="91"/>
      <c r="J136" s="88"/>
      <c r="K136" s="377"/>
      <c r="L136" s="235"/>
      <c r="M136" s="234"/>
      <c r="N136" s="235" t="s">
        <v>8</v>
      </c>
      <c r="O136" s="234"/>
      <c r="P136" s="236" t="s">
        <v>8</v>
      </c>
      <c r="Q136" s="188"/>
      <c r="R136" s="191"/>
      <c r="S136" s="188"/>
      <c r="T136" s="191"/>
    </row>
    <row r="137" spans="1:20" ht="22.5">
      <c r="A137" s="140">
        <v>41</v>
      </c>
      <c r="B137" s="142" t="s">
        <v>132</v>
      </c>
      <c r="C137" s="361"/>
      <c r="D137" s="135"/>
      <c r="E137" s="136"/>
      <c r="F137" s="137"/>
      <c r="G137" s="137"/>
      <c r="H137" s="137"/>
      <c r="I137" s="137"/>
      <c r="J137" s="138"/>
      <c r="K137" s="378"/>
      <c r="L137" s="238"/>
      <c r="M137" s="239"/>
      <c r="N137" s="238"/>
      <c r="O137" s="239"/>
      <c r="P137" s="240"/>
      <c r="Q137" s="188"/>
      <c r="R137" s="191"/>
      <c r="S137" s="188"/>
      <c r="T137" s="191"/>
    </row>
    <row r="138" spans="1:20" s="283" customFormat="1" ht="45">
      <c r="A138" s="140">
        <v>42</v>
      </c>
      <c r="B138" s="142" t="s">
        <v>125</v>
      </c>
      <c r="C138" s="361" t="s">
        <v>124</v>
      </c>
      <c r="D138" s="295">
        <v>6000</v>
      </c>
      <c r="E138" s="320"/>
      <c r="F138" s="321"/>
      <c r="G138" s="321"/>
      <c r="H138" s="321"/>
      <c r="I138" s="321"/>
      <c r="J138" s="298"/>
      <c r="K138" s="379">
        <v>6000</v>
      </c>
      <c r="L138" s="278"/>
      <c r="M138" s="279"/>
      <c r="N138" s="278"/>
      <c r="O138" s="279"/>
      <c r="P138" s="280"/>
      <c r="Q138" s="281"/>
      <c r="R138" s="282"/>
      <c r="S138" s="281"/>
      <c r="T138" s="282"/>
    </row>
    <row r="139" spans="1:20" ht="12" thickBot="1">
      <c r="A139" s="126">
        <v>43</v>
      </c>
      <c r="B139" s="39" t="s">
        <v>48</v>
      </c>
      <c r="C139" s="357" t="s">
        <v>51</v>
      </c>
      <c r="D139" s="206"/>
      <c r="E139" s="207"/>
      <c r="F139" s="208"/>
      <c r="G139" s="208"/>
      <c r="H139" s="208"/>
      <c r="I139" s="208"/>
      <c r="J139" s="209"/>
      <c r="K139" s="373"/>
      <c r="L139" s="163"/>
      <c r="M139" s="212"/>
      <c r="N139" s="211"/>
      <c r="O139" s="212"/>
      <c r="P139" s="213"/>
      <c r="Q139" s="214"/>
      <c r="R139" s="215"/>
      <c r="S139" s="214"/>
      <c r="T139" s="215"/>
    </row>
    <row r="140" spans="1:20" ht="13.5" customHeight="1" thickBot="1" thickTop="1">
      <c r="A140" s="473" t="s">
        <v>95</v>
      </c>
      <c r="B140" s="474"/>
      <c r="C140" s="475"/>
      <c r="D140" s="40"/>
      <c r="E140" s="41"/>
      <c r="F140" s="41"/>
      <c r="G140" s="41"/>
      <c r="H140" s="41"/>
      <c r="I140" s="41"/>
      <c r="J140" s="61"/>
      <c r="K140" s="380"/>
      <c r="L140" s="394"/>
      <c r="M140" s="63"/>
      <c r="N140" s="42"/>
      <c r="O140" s="66"/>
      <c r="P140" s="61"/>
      <c r="Q140" s="61"/>
      <c r="R140" s="61"/>
      <c r="S140" s="61"/>
      <c r="T140" s="61"/>
    </row>
    <row r="141" spans="1:20" s="3" customFormat="1" ht="11.25">
      <c r="A141" s="123">
        <v>44</v>
      </c>
      <c r="B141" s="30" t="s">
        <v>18</v>
      </c>
      <c r="C141" s="358" t="s">
        <v>19</v>
      </c>
      <c r="D141" s="173"/>
      <c r="E141" s="94"/>
      <c r="F141" s="95"/>
      <c r="G141" s="95"/>
      <c r="H141" s="95"/>
      <c r="I141" s="95"/>
      <c r="J141" s="97"/>
      <c r="K141" s="381"/>
      <c r="L141" s="242"/>
      <c r="M141" s="241"/>
      <c r="N141" s="243"/>
      <c r="O141" s="244"/>
      <c r="P141" s="242"/>
      <c r="Q141" s="198"/>
      <c r="R141" s="199"/>
      <c r="S141" s="198"/>
      <c r="T141" s="199"/>
    </row>
    <row r="142" spans="1:20" s="3" customFormat="1" ht="11.25" customHeight="1">
      <c r="A142" s="124">
        <v>45</v>
      </c>
      <c r="B142" s="31" t="s">
        <v>109</v>
      </c>
      <c r="C142" s="35" t="s">
        <v>44</v>
      </c>
      <c r="D142" s="84"/>
      <c r="E142" s="85"/>
      <c r="F142" s="86"/>
      <c r="G142" s="86"/>
      <c r="H142" s="86"/>
      <c r="I142" s="86"/>
      <c r="J142" s="88"/>
      <c r="K142" s="372"/>
      <c r="L142" s="101"/>
      <c r="M142" s="200"/>
      <c r="N142" s="201"/>
      <c r="O142" s="100"/>
      <c r="P142" s="101"/>
      <c r="Q142" s="188"/>
      <c r="R142" s="191"/>
      <c r="S142" s="188"/>
      <c r="T142" s="191"/>
    </row>
    <row r="143" spans="1:20" ht="11.25" customHeight="1">
      <c r="A143" s="480">
        <v>46</v>
      </c>
      <c r="B143" s="483" t="s">
        <v>49</v>
      </c>
      <c r="C143" s="35" t="s">
        <v>66</v>
      </c>
      <c r="D143" s="99"/>
      <c r="E143" s="100"/>
      <c r="F143" s="91"/>
      <c r="G143" s="91"/>
      <c r="H143" s="91"/>
      <c r="I143" s="91"/>
      <c r="J143" s="88"/>
      <c r="K143" s="89"/>
      <c r="L143" s="81"/>
      <c r="M143" s="82"/>
      <c r="N143" s="83"/>
      <c r="O143" s="80"/>
      <c r="P143" s="81"/>
      <c r="Q143" s="188"/>
      <c r="R143" s="191"/>
      <c r="S143" s="188"/>
      <c r="T143" s="191"/>
    </row>
    <row r="144" spans="1:20" ht="12" thickBot="1">
      <c r="A144" s="482"/>
      <c r="B144" s="486"/>
      <c r="C144" s="357" t="s">
        <v>39</v>
      </c>
      <c r="D144" s="206"/>
      <c r="E144" s="207"/>
      <c r="F144" s="208"/>
      <c r="G144" s="208"/>
      <c r="H144" s="208"/>
      <c r="I144" s="208"/>
      <c r="J144" s="209"/>
      <c r="K144" s="373"/>
      <c r="L144" s="213"/>
      <c r="M144" s="210"/>
      <c r="N144" s="211"/>
      <c r="O144" s="212"/>
      <c r="P144" s="213"/>
      <c r="Q144" s="214"/>
      <c r="R144" s="215"/>
      <c r="S144" s="214"/>
      <c r="T144" s="215"/>
    </row>
    <row r="145" spans="1:20" ht="12.75" customHeight="1" thickBot="1" thickTop="1">
      <c r="A145" s="154" t="s">
        <v>96</v>
      </c>
      <c r="B145" s="155"/>
      <c r="C145" s="359"/>
      <c r="D145" s="245"/>
      <c r="E145" s="246"/>
      <c r="F145" s="246"/>
      <c r="G145" s="246"/>
      <c r="H145" s="246"/>
      <c r="I145" s="246"/>
      <c r="J145" s="246"/>
      <c r="K145" s="382"/>
      <c r="L145" s="394"/>
      <c r="M145" s="247"/>
      <c r="N145" s="42"/>
      <c r="O145" s="246"/>
      <c r="P145" s="42"/>
      <c r="Q145" s="247"/>
      <c r="R145" s="42"/>
      <c r="S145" s="247"/>
      <c r="T145" s="42"/>
    </row>
    <row r="146" spans="1:20" ht="23.25" thickBot="1">
      <c r="A146" s="123">
        <v>47</v>
      </c>
      <c r="B146" s="109" t="s">
        <v>81</v>
      </c>
      <c r="C146" s="358" t="s">
        <v>31</v>
      </c>
      <c r="D146" s="248"/>
      <c r="E146" s="244"/>
      <c r="F146" s="249"/>
      <c r="G146" s="249"/>
      <c r="H146" s="249"/>
      <c r="I146" s="249"/>
      <c r="J146" s="97"/>
      <c r="K146" s="368"/>
      <c r="L146" s="72"/>
      <c r="M146" s="73"/>
      <c r="N146" s="74"/>
      <c r="O146" s="71"/>
      <c r="P146" s="72"/>
      <c r="Q146" s="198"/>
      <c r="R146" s="199"/>
      <c r="S146" s="198"/>
      <c r="T146" s="199"/>
    </row>
    <row r="147" spans="1:20" s="3" customFormat="1" ht="23.25" thickBot="1">
      <c r="A147" s="127">
        <v>48</v>
      </c>
      <c r="B147" s="110" t="s">
        <v>78</v>
      </c>
      <c r="C147" s="35" t="s">
        <v>7</v>
      </c>
      <c r="D147" s="84"/>
      <c r="E147" s="98"/>
      <c r="F147" s="86"/>
      <c r="G147" s="86"/>
      <c r="H147" s="86"/>
      <c r="I147" s="86"/>
      <c r="J147" s="88"/>
      <c r="K147" s="89"/>
      <c r="L147" s="81"/>
      <c r="M147" s="82"/>
      <c r="N147" s="83"/>
      <c r="O147" s="80"/>
      <c r="P147" s="81"/>
      <c r="Q147" s="188"/>
      <c r="R147" s="191"/>
      <c r="S147" s="188"/>
      <c r="T147" s="191"/>
    </row>
    <row r="148" spans="1:20" s="3" customFormat="1" ht="11.25" customHeight="1" hidden="1">
      <c r="A148" s="127">
        <v>48</v>
      </c>
      <c r="B148" s="110" t="s">
        <v>6</v>
      </c>
      <c r="C148" s="35"/>
      <c r="D148" s="84"/>
      <c r="E148" s="85"/>
      <c r="F148" s="86"/>
      <c r="G148" s="86"/>
      <c r="H148" s="86" t="s">
        <v>8</v>
      </c>
      <c r="I148" s="86" t="s">
        <v>8</v>
      </c>
      <c r="J148" s="88"/>
      <c r="K148" s="89"/>
      <c r="L148" s="81"/>
      <c r="M148" s="82"/>
      <c r="N148" s="83"/>
      <c r="O148" s="80"/>
      <c r="P148" s="81"/>
      <c r="Q148" s="188"/>
      <c r="R148" s="191"/>
      <c r="S148" s="188"/>
      <c r="T148" s="191"/>
    </row>
    <row r="149" spans="1:20" s="3" customFormat="1" ht="11.25" customHeight="1" hidden="1">
      <c r="A149" s="127">
        <v>49</v>
      </c>
      <c r="B149" s="110"/>
      <c r="C149" s="35"/>
      <c r="D149" s="84"/>
      <c r="E149" s="85"/>
      <c r="F149" s="86"/>
      <c r="G149" s="86"/>
      <c r="H149" s="86"/>
      <c r="I149" s="86"/>
      <c r="J149" s="88"/>
      <c r="K149" s="89"/>
      <c r="L149" s="81"/>
      <c r="M149" s="82"/>
      <c r="N149" s="83"/>
      <c r="O149" s="80"/>
      <c r="P149" s="81"/>
      <c r="Q149" s="188"/>
      <c r="R149" s="191"/>
      <c r="S149" s="188"/>
      <c r="T149" s="191"/>
    </row>
    <row r="150" spans="1:20" s="3" customFormat="1" ht="23.25" thickBot="1">
      <c r="A150" s="127">
        <v>49</v>
      </c>
      <c r="B150" s="110" t="s">
        <v>82</v>
      </c>
      <c r="C150" s="35" t="s">
        <v>97</v>
      </c>
      <c r="D150" s="84"/>
      <c r="E150" s="98">
        <v>124200</v>
      </c>
      <c r="F150" s="86"/>
      <c r="G150" s="86">
        <v>124200</v>
      </c>
      <c r="H150" s="86"/>
      <c r="I150" s="86"/>
      <c r="J150" s="88"/>
      <c r="K150" s="89"/>
      <c r="L150" s="81"/>
      <c r="M150" s="82"/>
      <c r="N150" s="83"/>
      <c r="O150" s="80"/>
      <c r="P150" s="81"/>
      <c r="Q150" s="188"/>
      <c r="R150" s="191"/>
      <c r="S150" s="188"/>
      <c r="T150" s="191"/>
    </row>
    <row r="151" spans="1:20" s="3" customFormat="1" ht="23.25" thickBot="1">
      <c r="A151" s="127">
        <v>50</v>
      </c>
      <c r="B151" s="110" t="s">
        <v>83</v>
      </c>
      <c r="C151" s="35" t="s">
        <v>31</v>
      </c>
      <c r="D151" s="84"/>
      <c r="E151" s="85"/>
      <c r="F151" s="86"/>
      <c r="G151" s="86"/>
      <c r="H151" s="86">
        <v>1600</v>
      </c>
      <c r="I151" s="87">
        <v>125000</v>
      </c>
      <c r="J151" s="88">
        <v>21600</v>
      </c>
      <c r="K151" s="89"/>
      <c r="L151" s="81"/>
      <c r="M151" s="82"/>
      <c r="N151" s="83"/>
      <c r="O151" s="80"/>
      <c r="P151" s="81"/>
      <c r="Q151" s="188"/>
      <c r="R151" s="191"/>
      <c r="S151" s="188"/>
      <c r="T151" s="191"/>
    </row>
    <row r="152" spans="1:20" s="3" customFormat="1" ht="22.5" customHeight="1" thickBot="1">
      <c r="A152" s="127">
        <v>51</v>
      </c>
      <c r="B152" s="111" t="s">
        <v>79</v>
      </c>
      <c r="C152" s="35" t="s">
        <v>31</v>
      </c>
      <c r="D152" s="84"/>
      <c r="E152" s="85"/>
      <c r="F152" s="86"/>
      <c r="G152" s="86"/>
      <c r="H152" s="86"/>
      <c r="I152" s="87"/>
      <c r="J152" s="88"/>
      <c r="K152" s="372"/>
      <c r="L152" s="101"/>
      <c r="M152" s="200"/>
      <c r="N152" s="201"/>
      <c r="O152" s="100"/>
      <c r="P152" s="101"/>
      <c r="Q152" s="188"/>
      <c r="R152" s="191"/>
      <c r="S152" s="188"/>
      <c r="T152" s="191"/>
    </row>
    <row r="153" spans="1:20" s="26" customFormat="1" ht="22.5" customHeight="1" thickBot="1">
      <c r="A153" s="127">
        <v>52</v>
      </c>
      <c r="B153" s="112" t="s">
        <v>77</v>
      </c>
      <c r="C153" s="360" t="s">
        <v>31</v>
      </c>
      <c r="D153" s="250"/>
      <c r="E153" s="251"/>
      <c r="F153" s="252"/>
      <c r="G153" s="252"/>
      <c r="H153" s="252"/>
      <c r="I153" s="253"/>
      <c r="J153" s="254"/>
      <c r="K153" s="377"/>
      <c r="L153" s="236"/>
      <c r="M153" s="237"/>
      <c r="N153" s="235"/>
      <c r="O153" s="234"/>
      <c r="P153" s="236"/>
      <c r="Q153" s="255"/>
      <c r="R153" s="256"/>
      <c r="S153" s="255"/>
      <c r="T153" s="256"/>
    </row>
    <row r="154" spans="1:20" s="3" customFormat="1" ht="23.25" thickBot="1">
      <c r="A154" s="127">
        <v>53</v>
      </c>
      <c r="B154" s="113" t="s">
        <v>65</v>
      </c>
      <c r="C154" s="361" t="s">
        <v>64</v>
      </c>
      <c r="D154" s="158"/>
      <c r="E154" s="159"/>
      <c r="F154" s="160"/>
      <c r="G154" s="160"/>
      <c r="H154" s="160"/>
      <c r="I154" s="161"/>
      <c r="J154" s="138"/>
      <c r="K154" s="383"/>
      <c r="L154" s="257"/>
      <c r="M154" s="258"/>
      <c r="N154" s="259"/>
      <c r="O154" s="136"/>
      <c r="P154" s="257"/>
      <c r="Q154" s="188"/>
      <c r="R154" s="191"/>
      <c r="S154" s="188"/>
      <c r="T154" s="191"/>
    </row>
    <row r="155" spans="1:20" ht="34.5" thickBot="1">
      <c r="A155" s="127">
        <v>54</v>
      </c>
      <c r="B155" s="114" t="s">
        <v>100</v>
      </c>
      <c r="C155" s="362" t="s">
        <v>7</v>
      </c>
      <c r="D155" s="260"/>
      <c r="E155" s="106"/>
      <c r="F155" s="102"/>
      <c r="G155" s="102"/>
      <c r="H155" s="102"/>
      <c r="I155" s="102"/>
      <c r="J155" s="103"/>
      <c r="K155" s="384"/>
      <c r="L155" s="107"/>
      <c r="M155" s="104"/>
      <c r="N155" s="105"/>
      <c r="O155" s="106"/>
      <c r="P155" s="107"/>
      <c r="Q155" s="188"/>
      <c r="R155" s="191"/>
      <c r="S155" s="188"/>
      <c r="T155" s="191"/>
    </row>
    <row r="156" spans="1:20" ht="23.25" thickBot="1">
      <c r="A156" s="127">
        <v>55</v>
      </c>
      <c r="B156" s="108" t="s">
        <v>101</v>
      </c>
      <c r="C156" s="363" t="s">
        <v>64</v>
      </c>
      <c r="D156" s="261"/>
      <c r="E156" s="262"/>
      <c r="F156" s="263"/>
      <c r="G156" s="263"/>
      <c r="H156" s="263"/>
      <c r="I156" s="263"/>
      <c r="J156" s="264"/>
      <c r="K156" s="385"/>
      <c r="L156" s="265"/>
      <c r="M156" s="266"/>
      <c r="N156" s="267"/>
      <c r="O156" s="268"/>
      <c r="P156" s="269"/>
      <c r="Q156" s="192"/>
      <c r="R156" s="193"/>
      <c r="S156" s="192"/>
      <c r="T156" s="193"/>
    </row>
    <row r="157" spans="1:20" s="47" customFormat="1" ht="13.5" customHeight="1" thickBot="1">
      <c r="A157" s="464" t="s">
        <v>98</v>
      </c>
      <c r="B157" s="465"/>
      <c r="C157" s="465"/>
      <c r="D157" s="270">
        <f>SUM(D8+D39+D58+D140)</f>
        <v>6835475.64</v>
      </c>
      <c r="E157" s="271"/>
      <c r="F157" s="272"/>
      <c r="G157" s="272"/>
      <c r="H157" s="272"/>
      <c r="I157" s="272"/>
      <c r="J157" s="273"/>
      <c r="K157" s="274">
        <f aca="true" t="shared" si="3" ref="K157:R157">SUM(K8+K39+K58+K140)</f>
        <v>224509</v>
      </c>
      <c r="L157" s="275">
        <f t="shared" si="3"/>
        <v>348416.63999999996</v>
      </c>
      <c r="M157" s="276">
        <f t="shared" si="3"/>
        <v>317565</v>
      </c>
      <c r="N157" s="273">
        <f t="shared" si="3"/>
        <v>717435</v>
      </c>
      <c r="O157" s="274">
        <f t="shared" si="3"/>
        <v>562550</v>
      </c>
      <c r="P157" s="273">
        <f t="shared" si="3"/>
        <v>2496000</v>
      </c>
      <c r="Q157" s="277">
        <f t="shared" si="3"/>
        <v>505000</v>
      </c>
      <c r="R157" s="275">
        <f t="shared" si="3"/>
        <v>1764000</v>
      </c>
      <c r="S157" s="277"/>
      <c r="T157" s="275"/>
    </row>
    <row r="158" spans="3:16" ht="16.5" customHeight="1">
      <c r="C158" s="364"/>
      <c r="D158" s="18"/>
      <c r="E158" s="18"/>
      <c r="F158" s="18"/>
      <c r="G158" s="18"/>
      <c r="H158" s="18"/>
      <c r="I158" s="18"/>
      <c r="J158" s="21"/>
      <c r="K158" s="386"/>
      <c r="L158" s="22"/>
      <c r="M158" s="22"/>
      <c r="N158" s="22"/>
      <c r="O158" s="22"/>
      <c r="P158" s="22"/>
    </row>
    <row r="159" spans="3:16" ht="11.25">
      <c r="C159" s="364"/>
      <c r="D159" s="18"/>
      <c r="E159" s="18"/>
      <c r="F159" s="18"/>
      <c r="G159" s="18"/>
      <c r="H159" s="18"/>
      <c r="I159" s="18"/>
      <c r="J159" s="21"/>
      <c r="K159" s="387"/>
      <c r="L159" s="20"/>
      <c r="M159" s="20"/>
      <c r="N159" s="20"/>
      <c r="O159" s="20"/>
      <c r="P159" s="20"/>
    </row>
    <row r="160" spans="3:16" ht="11.25">
      <c r="C160" s="364"/>
      <c r="D160" s="18"/>
      <c r="E160" s="18"/>
      <c r="F160" s="18"/>
      <c r="G160" s="18"/>
      <c r="H160" s="18"/>
      <c r="I160" s="18"/>
      <c r="J160" s="21"/>
      <c r="K160" s="387"/>
      <c r="L160" s="20"/>
      <c r="M160" s="20"/>
      <c r="N160" s="20"/>
      <c r="O160" s="20"/>
      <c r="P160" s="20"/>
    </row>
    <row r="161" spans="3:16" ht="11.25">
      <c r="C161" s="364"/>
      <c r="D161" s="18"/>
      <c r="E161" s="18"/>
      <c r="F161" s="18"/>
      <c r="G161" s="18"/>
      <c r="H161" s="18"/>
      <c r="I161" s="18"/>
      <c r="J161" s="21"/>
      <c r="K161" s="387"/>
      <c r="L161" s="20"/>
      <c r="M161" s="20"/>
      <c r="N161" s="20"/>
      <c r="O161" s="20"/>
      <c r="P161" s="20"/>
    </row>
    <row r="162" spans="3:16" ht="11.25">
      <c r="C162" s="364"/>
      <c r="D162" s="18"/>
      <c r="E162" s="18"/>
      <c r="F162" s="18"/>
      <c r="G162" s="18"/>
      <c r="H162" s="18"/>
      <c r="I162" s="18"/>
      <c r="J162" s="21"/>
      <c r="K162" s="387"/>
      <c r="L162" s="20"/>
      <c r="M162" s="20"/>
      <c r="N162" s="20"/>
      <c r="O162" s="20"/>
      <c r="P162" s="20"/>
    </row>
  </sheetData>
  <sheetProtection/>
  <mergeCells count="62">
    <mergeCell ref="M6:M7"/>
    <mergeCell ref="N6:N7"/>
    <mergeCell ref="L6:L7"/>
    <mergeCell ref="B9:B15"/>
    <mergeCell ref="A16:A17"/>
    <mergeCell ref="D5:D7"/>
    <mergeCell ref="E5:F5"/>
    <mergeCell ref="A4:A7"/>
    <mergeCell ref="A24:A26"/>
    <mergeCell ref="A18:A20"/>
    <mergeCell ref="A8:C8"/>
    <mergeCell ref="A9:A15"/>
    <mergeCell ref="A58:C58"/>
    <mergeCell ref="A45:A46"/>
    <mergeCell ref="B45:B46"/>
    <mergeCell ref="R6:R7"/>
    <mergeCell ref="O6:O7"/>
    <mergeCell ref="P6:P7"/>
    <mergeCell ref="S5:T5"/>
    <mergeCell ref="S6:S7"/>
    <mergeCell ref="T6:T7"/>
    <mergeCell ref="Q5:R5"/>
    <mergeCell ref="Q6:Q7"/>
    <mergeCell ref="O5:P5"/>
    <mergeCell ref="A134:A135"/>
    <mergeCell ref="B134:B135"/>
    <mergeCell ref="B24:B26"/>
    <mergeCell ref="A124:A129"/>
    <mergeCell ref="A35:A37"/>
    <mergeCell ref="A39:C39"/>
    <mergeCell ref="A66:A118"/>
    <mergeCell ref="B66:B118"/>
    <mergeCell ref="A143:A144"/>
    <mergeCell ref="B124:B129"/>
    <mergeCell ref="B143:B144"/>
    <mergeCell ref="K6:K7"/>
    <mergeCell ref="B33:B34"/>
    <mergeCell ref="B4:B7"/>
    <mergeCell ref="B16:B17"/>
    <mergeCell ref="A21:A23"/>
    <mergeCell ref="B21:B23"/>
    <mergeCell ref="B59:B61"/>
    <mergeCell ref="A157:C157"/>
    <mergeCell ref="A27:A32"/>
    <mergeCell ref="B53:B54"/>
    <mergeCell ref="A53:A54"/>
    <mergeCell ref="A140:C140"/>
    <mergeCell ref="B27:B32"/>
    <mergeCell ref="A59:A61"/>
    <mergeCell ref="B35:B37"/>
    <mergeCell ref="B122:B123"/>
    <mergeCell ref="A122:A123"/>
    <mergeCell ref="A1:C1"/>
    <mergeCell ref="N2:P2"/>
    <mergeCell ref="A3:L3"/>
    <mergeCell ref="C4:C7"/>
    <mergeCell ref="B18:B20"/>
    <mergeCell ref="A33:A34"/>
    <mergeCell ref="D4:T4"/>
    <mergeCell ref="H5:I5"/>
    <mergeCell ref="K5:L5"/>
    <mergeCell ref="M5:N5"/>
  </mergeCells>
  <printOptions/>
  <pageMargins left="0.2362204724409449" right="0" top="0.1968503937007874" bottom="0.15748031496062992" header="0.2362204724409449" footer="0.35433070866141736"/>
  <pageSetup firstPageNumber="54" useFirstPageNumber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27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13.8515625" style="0" customWidth="1"/>
    <col min="4" max="4" width="11.7109375" style="0" bestFit="1" customWidth="1"/>
    <col min="6" max="6" width="10.57421875" style="0" bestFit="1" customWidth="1"/>
  </cols>
  <sheetData>
    <row r="3" spans="2:8" ht="12.75">
      <c r="B3" s="11"/>
      <c r="D3" s="11"/>
      <c r="F3" s="10"/>
      <c r="H3" s="11"/>
    </row>
    <row r="4" spans="2:6" ht="12.75">
      <c r="B4" s="10"/>
      <c r="D4" s="10"/>
      <c r="F4" s="10"/>
    </row>
    <row r="5" spans="2:6" ht="12.75">
      <c r="B5" s="10"/>
      <c r="D5" s="10"/>
      <c r="F5" s="10"/>
    </row>
    <row r="6" spans="2:6" ht="12.75">
      <c r="B6" s="10"/>
      <c r="D6" s="10"/>
      <c r="F6" s="10"/>
    </row>
    <row r="7" spans="2:6" ht="12.75">
      <c r="B7" s="10"/>
      <c r="D7" s="10"/>
      <c r="F7" s="10"/>
    </row>
    <row r="8" spans="2:6" ht="12.75">
      <c r="B8" s="10"/>
      <c r="D8" s="10"/>
      <c r="F8" s="10"/>
    </row>
    <row r="9" spans="2:6" ht="12.75">
      <c r="B9" s="10"/>
      <c r="D9" s="10"/>
      <c r="F9" s="10"/>
    </row>
    <row r="10" spans="2:6" ht="12.75">
      <c r="B10" s="10"/>
      <c r="D10" s="10"/>
      <c r="F10" s="10"/>
    </row>
    <row r="11" spans="2:6" ht="12.75">
      <c r="B11" s="10"/>
      <c r="D11" s="10"/>
      <c r="F11" s="10"/>
    </row>
    <row r="12" spans="2:6" ht="12.75">
      <c r="B12" s="10"/>
      <c r="D12" s="10"/>
      <c r="F12" s="10"/>
    </row>
    <row r="13" spans="2:6" ht="12.75">
      <c r="B13" s="10"/>
      <c r="D13" s="10"/>
      <c r="F13" s="10"/>
    </row>
    <row r="14" spans="2:4" ht="12.75">
      <c r="B14" s="10"/>
      <c r="D14" s="10"/>
    </row>
    <row r="15" ht="12.75">
      <c r="B15" s="10"/>
    </row>
    <row r="24" spans="3:28" ht="12.75">
      <c r="C24" s="12"/>
      <c r="D24" s="13"/>
      <c r="E24" s="7"/>
      <c r="F24" s="8"/>
      <c r="G24" s="8"/>
      <c r="H24" s="8"/>
      <c r="I24" s="8"/>
      <c r="J24" s="8"/>
      <c r="K24" s="8"/>
      <c r="L24" s="14"/>
      <c r="M24" s="6"/>
      <c r="N24" s="8"/>
      <c r="O24" s="8"/>
      <c r="P24" s="8"/>
      <c r="Q24" s="8"/>
      <c r="R24" s="8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3:28" ht="12.75">
      <c r="C25" s="12"/>
      <c r="D25" s="13"/>
      <c r="E25" s="7"/>
      <c r="F25" s="8"/>
      <c r="G25" s="8"/>
      <c r="H25" s="8"/>
      <c r="I25" s="8"/>
      <c r="J25" s="8"/>
      <c r="K25" s="8"/>
      <c r="L25" s="14"/>
      <c r="M25" s="6"/>
      <c r="N25" s="8"/>
      <c r="O25" s="8"/>
      <c r="P25" s="8"/>
      <c r="Q25" s="8"/>
      <c r="R25" s="8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3:28" ht="12.75">
      <c r="C26" s="12"/>
      <c r="D26" s="13"/>
      <c r="E26" s="16"/>
      <c r="F26" s="8"/>
      <c r="G26" s="8"/>
      <c r="H26" s="8"/>
      <c r="I26" s="8"/>
      <c r="J26" s="8"/>
      <c r="K26" s="8"/>
      <c r="L26" s="14"/>
      <c r="M26" s="6"/>
      <c r="N26" s="8"/>
      <c r="O26" s="8"/>
      <c r="P26" s="8"/>
      <c r="Q26" s="8"/>
      <c r="R26" s="8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3:28" ht="12.75">
      <c r="C27" s="12"/>
      <c r="D27" s="13"/>
      <c r="E27" s="7"/>
      <c r="F27" s="8"/>
      <c r="G27" s="8"/>
      <c r="H27" s="8"/>
      <c r="I27" s="8"/>
      <c r="J27" s="8"/>
      <c r="K27" s="8"/>
      <c r="L27" s="14"/>
      <c r="M27" s="6"/>
      <c r="N27" s="8"/>
      <c r="O27" s="8"/>
      <c r="P27" s="8"/>
      <c r="Q27" s="8"/>
      <c r="R27" s="8"/>
      <c r="S27" s="15"/>
      <c r="T27" s="15"/>
      <c r="U27" s="15"/>
      <c r="V27" s="15"/>
      <c r="W27" s="15"/>
      <c r="X27" s="15"/>
      <c r="Y27" s="15"/>
      <c r="Z27" s="15"/>
      <c r="AA27" s="15"/>
      <c r="AB27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SAMPOAF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</dc:creator>
  <cp:keywords/>
  <dc:description/>
  <cp:lastModifiedBy>Triin Matsalu</cp:lastModifiedBy>
  <cp:lastPrinted>2014-08-06T12:49:18Z</cp:lastPrinted>
  <dcterms:created xsi:type="dcterms:W3CDTF">2003-11-05T09:09:18Z</dcterms:created>
  <dcterms:modified xsi:type="dcterms:W3CDTF">2014-08-06T12:49:28Z</dcterms:modified>
  <cp:category/>
  <cp:version/>
  <cp:contentType/>
  <cp:contentStatus/>
</cp:coreProperties>
</file>